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wf1-my.sharepoint.com/personal/helen_taylor_zorginregiowestfriesland_nl/Documents/Bureaublad/Indexatie en PDC Cosmas Coppa/3. 2024-2025 Overbrugging/"/>
    </mc:Choice>
  </mc:AlternateContent>
  <xr:revisionPtr revIDLastSave="55" documentId="8_{031C5062-2703-477B-8815-E7C16AE02CEC}" xr6:coauthVersionLast="47" xr6:coauthVersionMax="47" xr10:uidLastSave="{2BA86DC0-395B-46B6-AAA1-8E7E7A438D7F}"/>
  <bookViews>
    <workbookView xWindow="-108" yWindow="-108" windowWidth="23256" windowHeight="13896" xr2:uid="{19F1C3F8-99D7-4DEB-B2BE-21036A23DFDD}"/>
  </bookViews>
  <sheets>
    <sheet name="Conversie tarieven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N185" i="1" s="1"/>
  <c r="P185" i="1" s="1"/>
  <c r="R185" i="1" s="1"/>
  <c r="T185" i="1" s="1"/>
  <c r="K185" i="1"/>
  <c r="M185" i="1" s="1"/>
  <c r="O185" i="1" s="1"/>
  <c r="Q185" i="1" s="1"/>
  <c r="S185" i="1" s="1"/>
  <c r="J185" i="1"/>
  <c r="I185" i="1"/>
  <c r="J184" i="1"/>
  <c r="L184" i="1" s="1"/>
  <c r="N184" i="1" s="1"/>
  <c r="P184" i="1" s="1"/>
  <c r="R184" i="1" s="1"/>
  <c r="T184" i="1" s="1"/>
  <c r="I184" i="1"/>
  <c r="K184" i="1" s="1"/>
  <c r="M184" i="1" s="1"/>
  <c r="O184" i="1" s="1"/>
  <c r="Q184" i="1" s="1"/>
  <c r="S184" i="1" s="1"/>
  <c r="R183" i="1"/>
  <c r="T183" i="1" s="1"/>
  <c r="Q183" i="1"/>
  <c r="S183" i="1" s="1"/>
  <c r="P183" i="1"/>
  <c r="O183" i="1"/>
  <c r="P182" i="1"/>
  <c r="R182" i="1" s="1"/>
  <c r="T182" i="1" s="1"/>
  <c r="N182" i="1"/>
  <c r="M182" i="1"/>
  <c r="O182" i="1" s="1"/>
  <c r="Q182" i="1" s="1"/>
  <c r="S182" i="1" s="1"/>
  <c r="J182" i="1"/>
  <c r="L182" i="1" s="1"/>
  <c r="I182" i="1"/>
  <c r="K182" i="1" s="1"/>
  <c r="M181" i="1"/>
  <c r="O181" i="1" s="1"/>
  <c r="Q181" i="1" s="1"/>
  <c r="S181" i="1" s="1"/>
  <c r="L181" i="1"/>
  <c r="N181" i="1" s="1"/>
  <c r="P181" i="1" s="1"/>
  <c r="R181" i="1" s="1"/>
  <c r="T181" i="1" s="1"/>
  <c r="K181" i="1"/>
  <c r="J181" i="1"/>
  <c r="I181" i="1"/>
  <c r="T180" i="1"/>
  <c r="Q180" i="1"/>
  <c r="S180" i="1" s="1"/>
  <c r="P180" i="1"/>
  <c r="R180" i="1" s="1"/>
  <c r="O180" i="1"/>
  <c r="L179" i="1"/>
  <c r="N179" i="1" s="1"/>
  <c r="P179" i="1" s="1"/>
  <c r="R179" i="1" s="1"/>
  <c r="T179" i="1" s="1"/>
  <c r="K179" i="1"/>
  <c r="M179" i="1" s="1"/>
  <c r="O179" i="1" s="1"/>
  <c r="Q179" i="1" s="1"/>
  <c r="S179" i="1" s="1"/>
  <c r="J179" i="1"/>
  <c r="I179" i="1"/>
  <c r="J178" i="1"/>
  <c r="L178" i="1" s="1"/>
  <c r="N178" i="1" s="1"/>
  <c r="P178" i="1" s="1"/>
  <c r="R178" i="1" s="1"/>
  <c r="T178" i="1" s="1"/>
  <c r="I178" i="1"/>
  <c r="K178" i="1" s="1"/>
  <c r="M178" i="1" s="1"/>
  <c r="O178" i="1" s="1"/>
  <c r="Q178" i="1" s="1"/>
  <c r="S178" i="1" s="1"/>
  <c r="N177" i="1"/>
  <c r="P177" i="1" s="1"/>
  <c r="R177" i="1" s="1"/>
  <c r="T177" i="1" s="1"/>
  <c r="L177" i="1"/>
  <c r="K177" i="1"/>
  <c r="M177" i="1" s="1"/>
  <c r="O177" i="1" s="1"/>
  <c r="Q177" i="1" s="1"/>
  <c r="S177" i="1" s="1"/>
  <c r="J177" i="1"/>
  <c r="I177" i="1"/>
  <c r="Q176" i="1"/>
  <c r="S176" i="1" s="1"/>
  <c r="P176" i="1"/>
  <c r="R176" i="1" s="1"/>
  <c r="T176" i="1" s="1"/>
  <c r="O176" i="1"/>
  <c r="R175" i="1"/>
  <c r="T175" i="1" s="1"/>
  <c r="P175" i="1"/>
  <c r="L175" i="1"/>
  <c r="N175" i="1" s="1"/>
  <c r="K175" i="1"/>
  <c r="M175" i="1" s="1"/>
  <c r="O175" i="1" s="1"/>
  <c r="Q175" i="1" s="1"/>
  <c r="S175" i="1" s="1"/>
  <c r="J175" i="1"/>
  <c r="I175" i="1"/>
  <c r="N174" i="1"/>
  <c r="P174" i="1" s="1"/>
  <c r="R174" i="1" s="1"/>
  <c r="T174" i="1" s="1"/>
  <c r="J174" i="1"/>
  <c r="L174" i="1" s="1"/>
  <c r="I174" i="1"/>
  <c r="K174" i="1" s="1"/>
  <c r="M174" i="1" s="1"/>
  <c r="O174" i="1" s="1"/>
  <c r="Q174" i="1" s="1"/>
  <c r="S174" i="1" s="1"/>
  <c r="M173" i="1"/>
  <c r="O173" i="1" s="1"/>
  <c r="Q173" i="1" s="1"/>
  <c r="S173" i="1" s="1"/>
  <c r="L173" i="1"/>
  <c r="N173" i="1" s="1"/>
  <c r="P173" i="1" s="1"/>
  <c r="R173" i="1" s="1"/>
  <c r="T173" i="1" s="1"/>
  <c r="K173" i="1"/>
  <c r="J173" i="1"/>
  <c r="I173" i="1"/>
  <c r="S172" i="1"/>
  <c r="Q172" i="1"/>
  <c r="P172" i="1"/>
  <c r="R172" i="1" s="1"/>
  <c r="T172" i="1" s="1"/>
  <c r="O172" i="1"/>
  <c r="L171" i="1"/>
  <c r="N171" i="1" s="1"/>
  <c r="P171" i="1" s="1"/>
  <c r="R171" i="1" s="1"/>
  <c r="T171" i="1" s="1"/>
  <c r="J171" i="1"/>
  <c r="I171" i="1"/>
  <c r="K171" i="1" s="1"/>
  <c r="M171" i="1" s="1"/>
  <c r="O171" i="1" s="1"/>
  <c r="Q171" i="1" s="1"/>
  <c r="S171" i="1" s="1"/>
  <c r="N170" i="1"/>
  <c r="P170" i="1" s="1"/>
  <c r="R170" i="1" s="1"/>
  <c r="T170" i="1" s="1"/>
  <c r="J170" i="1"/>
  <c r="L170" i="1" s="1"/>
  <c r="I170" i="1"/>
  <c r="K170" i="1" s="1"/>
  <c r="M170" i="1" s="1"/>
  <c r="O170" i="1" s="1"/>
  <c r="Q170" i="1" s="1"/>
  <c r="S170" i="1" s="1"/>
  <c r="O169" i="1"/>
  <c r="Q169" i="1" s="1"/>
  <c r="S169" i="1" s="1"/>
  <c r="L169" i="1"/>
  <c r="N169" i="1" s="1"/>
  <c r="P169" i="1" s="1"/>
  <c r="R169" i="1" s="1"/>
  <c r="T169" i="1" s="1"/>
  <c r="K169" i="1"/>
  <c r="M169" i="1" s="1"/>
  <c r="J169" i="1"/>
  <c r="I169" i="1"/>
  <c r="Q168" i="1"/>
  <c r="S168" i="1" s="1"/>
  <c r="P168" i="1"/>
  <c r="R168" i="1" s="1"/>
  <c r="T168" i="1" s="1"/>
  <c r="O168" i="1"/>
  <c r="L167" i="1"/>
  <c r="N167" i="1" s="1"/>
  <c r="P167" i="1" s="1"/>
  <c r="R167" i="1" s="1"/>
  <c r="T167" i="1" s="1"/>
  <c r="J167" i="1"/>
  <c r="I167" i="1"/>
  <c r="K167" i="1" s="1"/>
  <c r="M167" i="1" s="1"/>
  <c r="O167" i="1" s="1"/>
  <c r="Q167" i="1" s="1"/>
  <c r="S167" i="1" s="1"/>
  <c r="T166" i="1"/>
  <c r="Q166" i="1"/>
  <c r="S166" i="1" s="1"/>
  <c r="O166" i="1"/>
  <c r="M166" i="1"/>
  <c r="J166" i="1"/>
  <c r="L166" i="1" s="1"/>
  <c r="N166" i="1" s="1"/>
  <c r="P166" i="1" s="1"/>
  <c r="R166" i="1" s="1"/>
  <c r="I166" i="1"/>
  <c r="K166" i="1" s="1"/>
  <c r="L165" i="1"/>
  <c r="N165" i="1" s="1"/>
  <c r="P165" i="1" s="1"/>
  <c r="R165" i="1" s="1"/>
  <c r="T165" i="1" s="1"/>
  <c r="K165" i="1"/>
  <c r="M165" i="1" s="1"/>
  <c r="O165" i="1" s="1"/>
  <c r="Q165" i="1" s="1"/>
  <c r="S165" i="1" s="1"/>
  <c r="J165" i="1"/>
  <c r="I165" i="1"/>
  <c r="P164" i="1"/>
  <c r="R164" i="1" s="1"/>
  <c r="T164" i="1" s="1"/>
  <c r="J164" i="1"/>
  <c r="L164" i="1" s="1"/>
  <c r="N164" i="1" s="1"/>
  <c r="I164" i="1"/>
  <c r="K164" i="1" s="1"/>
  <c r="M164" i="1" s="1"/>
  <c r="O164" i="1" s="1"/>
  <c r="Q164" i="1" s="1"/>
  <c r="S164" i="1" s="1"/>
  <c r="R159" i="1"/>
  <c r="T159" i="1" s="1"/>
  <c r="P159" i="1"/>
  <c r="O159" i="1"/>
  <c r="Q159" i="1" s="1"/>
  <c r="S159" i="1" s="1"/>
  <c r="L159" i="1"/>
  <c r="K159" i="1"/>
  <c r="R158" i="1"/>
  <c r="T158" i="1" s="1"/>
  <c r="Q158" i="1"/>
  <c r="S158" i="1" s="1"/>
  <c r="P158" i="1"/>
  <c r="O158" i="1"/>
  <c r="L158" i="1"/>
  <c r="K158" i="1"/>
  <c r="T157" i="1"/>
  <c r="Q157" i="1"/>
  <c r="S157" i="1" s="1"/>
  <c r="P157" i="1"/>
  <c r="R157" i="1" s="1"/>
  <c r="O157" i="1"/>
  <c r="L157" i="1"/>
  <c r="K157" i="1"/>
  <c r="R156" i="1"/>
  <c r="T156" i="1" s="1"/>
  <c r="P156" i="1"/>
  <c r="O156" i="1"/>
  <c r="Q156" i="1" s="1"/>
  <c r="S156" i="1" s="1"/>
  <c r="L156" i="1"/>
  <c r="K156" i="1"/>
  <c r="R155" i="1"/>
  <c r="T155" i="1" s="1"/>
  <c r="P155" i="1"/>
  <c r="O155" i="1"/>
  <c r="Q155" i="1" s="1"/>
  <c r="S155" i="1" s="1"/>
  <c r="L155" i="1"/>
  <c r="K155" i="1"/>
  <c r="T154" i="1"/>
  <c r="L154" i="1"/>
  <c r="N154" i="1" s="1"/>
  <c r="P154" i="1" s="1"/>
  <c r="R154" i="1" s="1"/>
  <c r="K154" i="1"/>
  <c r="M154" i="1" s="1"/>
  <c r="O154" i="1" s="1"/>
  <c r="Q154" i="1" s="1"/>
  <c r="S154" i="1" s="1"/>
  <c r="R153" i="1"/>
  <c r="T153" i="1" s="1"/>
  <c r="Q153" i="1"/>
  <c r="S153" i="1" s="1"/>
  <c r="P153" i="1"/>
  <c r="L153" i="1"/>
  <c r="N153" i="1" s="1"/>
  <c r="K153" i="1"/>
  <c r="M153" i="1" s="1"/>
  <c r="O153" i="1" s="1"/>
  <c r="L152" i="1"/>
  <c r="N152" i="1" s="1"/>
  <c r="P152" i="1" s="1"/>
  <c r="R152" i="1" s="1"/>
  <c r="T152" i="1" s="1"/>
  <c r="K152" i="1"/>
  <c r="M152" i="1" s="1"/>
  <c r="O152" i="1" s="1"/>
  <c r="Q152" i="1" s="1"/>
  <c r="S152" i="1" s="1"/>
  <c r="S151" i="1"/>
  <c r="Q151" i="1"/>
  <c r="O151" i="1"/>
  <c r="N151" i="1"/>
  <c r="P151" i="1" s="1"/>
  <c r="R151" i="1" s="1"/>
  <c r="T151" i="1" s="1"/>
  <c r="L151" i="1"/>
  <c r="K151" i="1"/>
  <c r="M151" i="1" s="1"/>
  <c r="N150" i="1"/>
  <c r="P150" i="1" s="1"/>
  <c r="R150" i="1" s="1"/>
  <c r="T150" i="1" s="1"/>
  <c r="L150" i="1"/>
  <c r="K150" i="1"/>
  <c r="M150" i="1" s="1"/>
  <c r="O150" i="1" s="1"/>
  <c r="Q150" i="1" s="1"/>
  <c r="S150" i="1" s="1"/>
  <c r="N149" i="1"/>
  <c r="P149" i="1" s="1"/>
  <c r="R149" i="1" s="1"/>
  <c r="T149" i="1" s="1"/>
  <c r="M149" i="1"/>
  <c r="O149" i="1" s="1"/>
  <c r="Q149" i="1" s="1"/>
  <c r="S149" i="1" s="1"/>
  <c r="L149" i="1"/>
  <c r="K149" i="1"/>
  <c r="Q148" i="1"/>
  <c r="S148" i="1" s="1"/>
  <c r="P148" i="1"/>
  <c r="R148" i="1" s="1"/>
  <c r="T148" i="1" s="1"/>
  <c r="O148" i="1"/>
  <c r="N148" i="1"/>
  <c r="L148" i="1"/>
  <c r="K148" i="1"/>
  <c r="M148" i="1" s="1"/>
  <c r="P147" i="1"/>
  <c r="R147" i="1" s="1"/>
  <c r="T147" i="1" s="1"/>
  <c r="L147" i="1"/>
  <c r="N147" i="1" s="1"/>
  <c r="K147" i="1"/>
  <c r="M147" i="1" s="1"/>
  <c r="O147" i="1" s="1"/>
  <c r="Q147" i="1" s="1"/>
  <c r="S147" i="1" s="1"/>
  <c r="L146" i="1"/>
  <c r="N146" i="1" s="1"/>
  <c r="P146" i="1" s="1"/>
  <c r="R146" i="1" s="1"/>
  <c r="T146" i="1" s="1"/>
  <c r="K146" i="1"/>
  <c r="M146" i="1" s="1"/>
  <c r="O146" i="1" s="1"/>
  <c r="Q146" i="1" s="1"/>
  <c r="S146" i="1" s="1"/>
  <c r="O145" i="1"/>
  <c r="Q145" i="1" s="1"/>
  <c r="S145" i="1" s="1"/>
  <c r="N145" i="1"/>
  <c r="P145" i="1" s="1"/>
  <c r="R145" i="1" s="1"/>
  <c r="T145" i="1" s="1"/>
  <c r="M145" i="1"/>
  <c r="L145" i="1"/>
  <c r="K145" i="1"/>
  <c r="L144" i="1"/>
  <c r="N144" i="1" s="1"/>
  <c r="P144" i="1" s="1"/>
  <c r="R144" i="1" s="1"/>
  <c r="T144" i="1" s="1"/>
  <c r="K144" i="1"/>
  <c r="M144" i="1" s="1"/>
  <c r="O144" i="1" s="1"/>
  <c r="Q144" i="1" s="1"/>
  <c r="S144" i="1" s="1"/>
  <c r="T143" i="1"/>
  <c r="R143" i="1"/>
  <c r="Q143" i="1"/>
  <c r="S143" i="1" s="1"/>
  <c r="O143" i="1"/>
  <c r="N143" i="1"/>
  <c r="P143" i="1" s="1"/>
  <c r="L143" i="1"/>
  <c r="K143" i="1"/>
  <c r="M143" i="1" s="1"/>
  <c r="N142" i="1"/>
  <c r="P142" i="1" s="1"/>
  <c r="R142" i="1" s="1"/>
  <c r="T142" i="1" s="1"/>
  <c r="M142" i="1"/>
  <c r="O142" i="1" s="1"/>
  <c r="Q142" i="1" s="1"/>
  <c r="S142" i="1" s="1"/>
  <c r="L142" i="1"/>
  <c r="K142" i="1"/>
  <c r="N141" i="1"/>
  <c r="P141" i="1" s="1"/>
  <c r="R141" i="1" s="1"/>
  <c r="T141" i="1" s="1"/>
  <c r="L141" i="1"/>
  <c r="K141" i="1"/>
  <c r="M141" i="1" s="1"/>
  <c r="O141" i="1" s="1"/>
  <c r="Q141" i="1" s="1"/>
  <c r="S141" i="1" s="1"/>
  <c r="P140" i="1"/>
  <c r="R140" i="1" s="1"/>
  <c r="T140" i="1" s="1"/>
  <c r="O140" i="1"/>
  <c r="Q140" i="1" s="1"/>
  <c r="S140" i="1" s="1"/>
  <c r="M140" i="1"/>
  <c r="L140" i="1"/>
  <c r="N140" i="1" s="1"/>
  <c r="K140" i="1"/>
  <c r="R139" i="1"/>
  <c r="T139" i="1" s="1"/>
  <c r="L139" i="1"/>
  <c r="N139" i="1" s="1"/>
  <c r="P139" i="1" s="1"/>
  <c r="K139" i="1"/>
  <c r="M139" i="1" s="1"/>
  <c r="O139" i="1" s="1"/>
  <c r="Q139" i="1" s="1"/>
  <c r="S139" i="1" s="1"/>
  <c r="L138" i="1"/>
  <c r="N138" i="1" s="1"/>
  <c r="P138" i="1" s="1"/>
  <c r="R138" i="1" s="1"/>
  <c r="T138" i="1" s="1"/>
  <c r="K138" i="1"/>
  <c r="M138" i="1" s="1"/>
  <c r="O138" i="1" s="1"/>
  <c r="Q138" i="1" s="1"/>
  <c r="S138" i="1" s="1"/>
  <c r="R137" i="1"/>
  <c r="T137" i="1" s="1"/>
  <c r="O137" i="1"/>
  <c r="Q137" i="1" s="1"/>
  <c r="S137" i="1" s="1"/>
  <c r="M137" i="1"/>
  <c r="L137" i="1"/>
  <c r="N137" i="1" s="1"/>
  <c r="P137" i="1" s="1"/>
  <c r="K137" i="1"/>
  <c r="N136" i="1"/>
  <c r="P136" i="1" s="1"/>
  <c r="R136" i="1" s="1"/>
  <c r="T136" i="1" s="1"/>
  <c r="L136" i="1"/>
  <c r="K136" i="1"/>
  <c r="M136" i="1" s="1"/>
  <c r="O136" i="1" s="1"/>
  <c r="Q136" i="1" s="1"/>
  <c r="S136" i="1" s="1"/>
  <c r="R135" i="1"/>
  <c r="T135" i="1" s="1"/>
  <c r="Q135" i="1"/>
  <c r="S135" i="1" s="1"/>
  <c r="P135" i="1"/>
  <c r="N135" i="1"/>
  <c r="L135" i="1"/>
  <c r="K135" i="1"/>
  <c r="M135" i="1" s="1"/>
  <c r="O135" i="1" s="1"/>
  <c r="M134" i="1"/>
  <c r="O134" i="1" s="1"/>
  <c r="Q134" i="1" s="1"/>
  <c r="S134" i="1" s="1"/>
  <c r="L134" i="1"/>
  <c r="N134" i="1" s="1"/>
  <c r="P134" i="1" s="1"/>
  <c r="R134" i="1" s="1"/>
  <c r="T134" i="1" s="1"/>
  <c r="K134" i="1"/>
  <c r="P133" i="1"/>
  <c r="R133" i="1" s="1"/>
  <c r="T133" i="1" s="1"/>
  <c r="L133" i="1"/>
  <c r="N133" i="1" s="1"/>
  <c r="K133" i="1"/>
  <c r="M133" i="1" s="1"/>
  <c r="O133" i="1" s="1"/>
  <c r="Q133" i="1" s="1"/>
  <c r="S133" i="1" s="1"/>
  <c r="T132" i="1"/>
  <c r="R132" i="1"/>
  <c r="P132" i="1"/>
  <c r="L132" i="1"/>
  <c r="N132" i="1" s="1"/>
  <c r="K132" i="1"/>
  <c r="M132" i="1" s="1"/>
  <c r="O132" i="1" s="1"/>
  <c r="Q132" i="1" s="1"/>
  <c r="S132" i="1" s="1"/>
  <c r="Q131" i="1"/>
  <c r="S131" i="1" s="1"/>
  <c r="L131" i="1"/>
  <c r="N131" i="1" s="1"/>
  <c r="P131" i="1" s="1"/>
  <c r="R131" i="1" s="1"/>
  <c r="T131" i="1" s="1"/>
  <c r="K131" i="1"/>
  <c r="M131" i="1" s="1"/>
  <c r="O131" i="1" s="1"/>
  <c r="S130" i="1"/>
  <c r="M130" i="1"/>
  <c r="O130" i="1" s="1"/>
  <c r="Q130" i="1" s="1"/>
  <c r="L130" i="1"/>
  <c r="N130" i="1" s="1"/>
  <c r="P130" i="1" s="1"/>
  <c r="R130" i="1" s="1"/>
  <c r="T130" i="1" s="1"/>
  <c r="K130" i="1"/>
  <c r="T125" i="1"/>
  <c r="R125" i="1"/>
  <c r="N125" i="1"/>
  <c r="P125" i="1" s="1"/>
  <c r="M125" i="1"/>
  <c r="O125" i="1" s="1"/>
  <c r="Q125" i="1" s="1"/>
  <c r="S125" i="1" s="1"/>
  <c r="K125" i="1"/>
  <c r="J125" i="1"/>
  <c r="L125" i="1" s="1"/>
  <c r="I125" i="1"/>
  <c r="S124" i="1"/>
  <c r="R124" i="1"/>
  <c r="T124" i="1" s="1"/>
  <c r="Q124" i="1"/>
  <c r="P124" i="1"/>
  <c r="M124" i="1"/>
  <c r="O124" i="1" s="1"/>
  <c r="L124" i="1"/>
  <c r="N124" i="1" s="1"/>
  <c r="K124" i="1"/>
  <c r="J124" i="1"/>
  <c r="I124" i="1"/>
  <c r="J123" i="1"/>
  <c r="L123" i="1" s="1"/>
  <c r="N123" i="1" s="1"/>
  <c r="P123" i="1" s="1"/>
  <c r="R123" i="1" s="1"/>
  <c r="T123" i="1" s="1"/>
  <c r="I123" i="1"/>
  <c r="K123" i="1" s="1"/>
  <c r="M123" i="1" s="1"/>
  <c r="O123" i="1" s="1"/>
  <c r="Q123" i="1" s="1"/>
  <c r="S123" i="1" s="1"/>
  <c r="R122" i="1"/>
  <c r="T122" i="1" s="1"/>
  <c r="Q122" i="1"/>
  <c r="S122" i="1" s="1"/>
  <c r="L122" i="1"/>
  <c r="N122" i="1" s="1"/>
  <c r="P122" i="1" s="1"/>
  <c r="K122" i="1"/>
  <c r="M122" i="1" s="1"/>
  <c r="O122" i="1" s="1"/>
  <c r="J122" i="1"/>
  <c r="I122" i="1"/>
  <c r="J121" i="1"/>
  <c r="L121" i="1" s="1"/>
  <c r="N121" i="1" s="1"/>
  <c r="P121" i="1" s="1"/>
  <c r="R121" i="1" s="1"/>
  <c r="T121" i="1" s="1"/>
  <c r="I121" i="1"/>
  <c r="K121" i="1" s="1"/>
  <c r="M121" i="1" s="1"/>
  <c r="O121" i="1" s="1"/>
  <c r="Q121" i="1" s="1"/>
  <c r="S121" i="1" s="1"/>
  <c r="R120" i="1"/>
  <c r="T120" i="1" s="1"/>
  <c r="O120" i="1"/>
  <c r="Q120" i="1" s="1"/>
  <c r="S120" i="1" s="1"/>
  <c r="K120" i="1"/>
  <c r="M120" i="1" s="1"/>
  <c r="J120" i="1"/>
  <c r="L120" i="1" s="1"/>
  <c r="N120" i="1" s="1"/>
  <c r="P120" i="1" s="1"/>
  <c r="I120" i="1"/>
  <c r="K119" i="1"/>
  <c r="M119" i="1" s="1"/>
  <c r="O119" i="1" s="1"/>
  <c r="Q119" i="1" s="1"/>
  <c r="S119" i="1" s="1"/>
  <c r="J119" i="1"/>
  <c r="L119" i="1" s="1"/>
  <c r="N119" i="1" s="1"/>
  <c r="P119" i="1" s="1"/>
  <c r="R119" i="1" s="1"/>
  <c r="T119" i="1" s="1"/>
  <c r="I119" i="1"/>
  <c r="J118" i="1"/>
  <c r="L118" i="1" s="1"/>
  <c r="N118" i="1" s="1"/>
  <c r="P118" i="1" s="1"/>
  <c r="R118" i="1" s="1"/>
  <c r="T118" i="1" s="1"/>
  <c r="I118" i="1"/>
  <c r="K118" i="1" s="1"/>
  <c r="M118" i="1" s="1"/>
  <c r="O118" i="1" s="1"/>
  <c r="Q118" i="1" s="1"/>
  <c r="S118" i="1" s="1"/>
  <c r="T117" i="1"/>
  <c r="R117" i="1"/>
  <c r="P117" i="1"/>
  <c r="M117" i="1"/>
  <c r="O117" i="1" s="1"/>
  <c r="Q117" i="1" s="1"/>
  <c r="S117" i="1" s="1"/>
  <c r="L117" i="1"/>
  <c r="N117" i="1" s="1"/>
  <c r="J117" i="1"/>
  <c r="I117" i="1"/>
  <c r="K117" i="1" s="1"/>
  <c r="Q116" i="1"/>
  <c r="S116" i="1" s="1"/>
  <c r="P116" i="1"/>
  <c r="R116" i="1" s="1"/>
  <c r="T116" i="1" s="1"/>
  <c r="O116" i="1"/>
  <c r="N116" i="1"/>
  <c r="M116" i="1"/>
  <c r="K116" i="1"/>
  <c r="J116" i="1"/>
  <c r="L116" i="1" s="1"/>
  <c r="I116" i="1"/>
  <c r="L115" i="1"/>
  <c r="N115" i="1" s="1"/>
  <c r="P115" i="1" s="1"/>
  <c r="R115" i="1" s="1"/>
  <c r="T115" i="1" s="1"/>
  <c r="J115" i="1"/>
  <c r="I115" i="1"/>
  <c r="K115" i="1" s="1"/>
  <c r="M115" i="1" s="1"/>
  <c r="O115" i="1" s="1"/>
  <c r="Q115" i="1" s="1"/>
  <c r="S115" i="1" s="1"/>
  <c r="M114" i="1"/>
  <c r="O114" i="1" s="1"/>
  <c r="Q114" i="1" s="1"/>
  <c r="S114" i="1" s="1"/>
  <c r="L114" i="1"/>
  <c r="N114" i="1" s="1"/>
  <c r="P114" i="1" s="1"/>
  <c r="R114" i="1" s="1"/>
  <c r="T114" i="1" s="1"/>
  <c r="K114" i="1"/>
  <c r="J114" i="1"/>
  <c r="I114" i="1"/>
  <c r="S113" i="1"/>
  <c r="J113" i="1"/>
  <c r="L113" i="1" s="1"/>
  <c r="N113" i="1" s="1"/>
  <c r="P113" i="1" s="1"/>
  <c r="R113" i="1" s="1"/>
  <c r="T113" i="1" s="1"/>
  <c r="I113" i="1"/>
  <c r="K113" i="1" s="1"/>
  <c r="M113" i="1" s="1"/>
  <c r="O113" i="1" s="1"/>
  <c r="Q113" i="1" s="1"/>
  <c r="L112" i="1"/>
  <c r="N112" i="1" s="1"/>
  <c r="P112" i="1" s="1"/>
  <c r="R112" i="1" s="1"/>
  <c r="T112" i="1" s="1"/>
  <c r="K112" i="1"/>
  <c r="M112" i="1" s="1"/>
  <c r="O112" i="1" s="1"/>
  <c r="Q112" i="1" s="1"/>
  <c r="S112" i="1" s="1"/>
  <c r="J112" i="1"/>
  <c r="I112" i="1"/>
  <c r="N111" i="1"/>
  <c r="P111" i="1" s="1"/>
  <c r="R111" i="1" s="1"/>
  <c r="T111" i="1" s="1"/>
  <c r="K111" i="1"/>
  <c r="M111" i="1" s="1"/>
  <c r="O111" i="1" s="1"/>
  <c r="Q111" i="1" s="1"/>
  <c r="S111" i="1" s="1"/>
  <c r="J111" i="1"/>
  <c r="L111" i="1" s="1"/>
  <c r="I111" i="1"/>
  <c r="L110" i="1"/>
  <c r="N110" i="1" s="1"/>
  <c r="P110" i="1" s="1"/>
  <c r="R110" i="1" s="1"/>
  <c r="T110" i="1" s="1"/>
  <c r="K110" i="1"/>
  <c r="M110" i="1" s="1"/>
  <c r="O110" i="1" s="1"/>
  <c r="Q110" i="1" s="1"/>
  <c r="S110" i="1" s="1"/>
  <c r="J110" i="1"/>
  <c r="I110" i="1"/>
  <c r="R109" i="1"/>
  <c r="T109" i="1" s="1"/>
  <c r="Q109" i="1"/>
  <c r="S109" i="1" s="1"/>
  <c r="P109" i="1"/>
  <c r="O109" i="1"/>
  <c r="N109" i="1"/>
  <c r="J109" i="1"/>
  <c r="L109" i="1" s="1"/>
  <c r="I109" i="1"/>
  <c r="K109" i="1" s="1"/>
  <c r="M109" i="1" s="1"/>
  <c r="L108" i="1"/>
  <c r="N108" i="1" s="1"/>
  <c r="P108" i="1" s="1"/>
  <c r="R108" i="1" s="1"/>
  <c r="T108" i="1" s="1"/>
  <c r="K108" i="1"/>
  <c r="M108" i="1" s="1"/>
  <c r="O108" i="1" s="1"/>
  <c r="Q108" i="1" s="1"/>
  <c r="S108" i="1" s="1"/>
  <c r="J108" i="1"/>
  <c r="I108" i="1"/>
  <c r="P107" i="1"/>
  <c r="R107" i="1" s="1"/>
  <c r="T107" i="1" s="1"/>
  <c r="N107" i="1"/>
  <c r="L107" i="1"/>
  <c r="J107" i="1"/>
  <c r="I107" i="1"/>
  <c r="K107" i="1" s="1"/>
  <c r="M107" i="1" s="1"/>
  <c r="O107" i="1" s="1"/>
  <c r="Q107" i="1" s="1"/>
  <c r="S107" i="1" s="1"/>
  <c r="L106" i="1"/>
  <c r="N106" i="1" s="1"/>
  <c r="P106" i="1" s="1"/>
  <c r="R106" i="1" s="1"/>
  <c r="T106" i="1" s="1"/>
  <c r="J106" i="1"/>
  <c r="I106" i="1"/>
  <c r="K106" i="1" s="1"/>
  <c r="M106" i="1" s="1"/>
  <c r="O106" i="1" s="1"/>
  <c r="Q106" i="1" s="1"/>
  <c r="S106" i="1" s="1"/>
  <c r="T105" i="1"/>
  <c r="Q105" i="1"/>
  <c r="S105" i="1" s="1"/>
  <c r="P105" i="1"/>
  <c r="R105" i="1" s="1"/>
  <c r="O105" i="1"/>
  <c r="J105" i="1"/>
  <c r="L105" i="1" s="1"/>
  <c r="N105" i="1" s="1"/>
  <c r="I105" i="1"/>
  <c r="K105" i="1" s="1"/>
  <c r="M105" i="1" s="1"/>
  <c r="N104" i="1"/>
  <c r="P104" i="1" s="1"/>
  <c r="R104" i="1" s="1"/>
  <c r="T104" i="1" s="1"/>
  <c r="K104" i="1"/>
  <c r="M104" i="1" s="1"/>
  <c r="O104" i="1" s="1"/>
  <c r="Q104" i="1" s="1"/>
  <c r="S104" i="1" s="1"/>
  <c r="J104" i="1"/>
  <c r="L104" i="1" s="1"/>
  <c r="I104" i="1"/>
  <c r="Q103" i="1"/>
  <c r="S103" i="1" s="1"/>
  <c r="P103" i="1"/>
  <c r="R103" i="1" s="1"/>
  <c r="T103" i="1" s="1"/>
  <c r="L103" i="1"/>
  <c r="N103" i="1" s="1"/>
  <c r="J103" i="1"/>
  <c r="I103" i="1"/>
  <c r="K103" i="1" s="1"/>
  <c r="M103" i="1" s="1"/>
  <c r="O103" i="1" s="1"/>
  <c r="J102" i="1"/>
  <c r="L102" i="1" s="1"/>
  <c r="N102" i="1" s="1"/>
  <c r="P102" i="1" s="1"/>
  <c r="R102" i="1" s="1"/>
  <c r="T102" i="1" s="1"/>
  <c r="I102" i="1"/>
  <c r="K102" i="1" s="1"/>
  <c r="M102" i="1" s="1"/>
  <c r="O102" i="1" s="1"/>
  <c r="Q102" i="1" s="1"/>
  <c r="S102" i="1" s="1"/>
  <c r="K101" i="1"/>
  <c r="M101" i="1" s="1"/>
  <c r="J101" i="1"/>
  <c r="I101" i="1"/>
  <c r="H101" i="1"/>
  <c r="K100" i="1"/>
  <c r="M100" i="1" s="1"/>
  <c r="O100" i="1" s="1"/>
  <c r="J100" i="1"/>
  <c r="I100" i="1"/>
  <c r="H100" i="1"/>
  <c r="K99" i="1"/>
  <c r="M99" i="1" s="1"/>
  <c r="N99" i="1" s="1"/>
  <c r="I99" i="1"/>
  <c r="J99" i="1" s="1"/>
  <c r="H99" i="1"/>
  <c r="I98" i="1"/>
  <c r="H98" i="1"/>
  <c r="I97" i="1"/>
  <c r="K97" i="1" s="1"/>
  <c r="M97" i="1" s="1"/>
  <c r="N97" i="1" s="1"/>
  <c r="H97" i="1"/>
  <c r="K96" i="1"/>
  <c r="M96" i="1" s="1"/>
  <c r="J96" i="1"/>
  <c r="I96" i="1"/>
  <c r="H96" i="1"/>
  <c r="I95" i="1"/>
  <c r="K95" i="1" s="1"/>
  <c r="M95" i="1" s="1"/>
  <c r="N95" i="1" s="1"/>
  <c r="H95" i="1"/>
  <c r="M94" i="1"/>
  <c r="O94" i="1" s="1"/>
  <c r="K94" i="1"/>
  <c r="J94" i="1"/>
  <c r="I94" i="1"/>
  <c r="H94" i="1"/>
  <c r="I93" i="1"/>
  <c r="K93" i="1" s="1"/>
  <c r="M93" i="1" s="1"/>
  <c r="H93" i="1"/>
  <c r="M92" i="1"/>
  <c r="O92" i="1" s="1"/>
  <c r="P92" i="1" s="1"/>
  <c r="K92" i="1"/>
  <c r="J92" i="1"/>
  <c r="I92" i="1"/>
  <c r="H92" i="1"/>
  <c r="I91" i="1"/>
  <c r="J91" i="1" s="1"/>
  <c r="H91" i="1"/>
  <c r="M90" i="1"/>
  <c r="O90" i="1" s="1"/>
  <c r="J90" i="1"/>
  <c r="I90" i="1"/>
  <c r="K90" i="1" s="1"/>
  <c r="H90" i="1"/>
  <c r="K89" i="1"/>
  <c r="M89" i="1" s="1"/>
  <c r="N89" i="1" s="1"/>
  <c r="J89" i="1"/>
  <c r="I89" i="1"/>
  <c r="H89" i="1"/>
  <c r="M88" i="1"/>
  <c r="O88" i="1" s="1"/>
  <c r="J88" i="1"/>
  <c r="I88" i="1"/>
  <c r="K88" i="1" s="1"/>
  <c r="H88" i="1"/>
  <c r="K87" i="1"/>
  <c r="M87" i="1" s="1"/>
  <c r="O87" i="1" s="1"/>
  <c r="J87" i="1"/>
  <c r="I87" i="1"/>
  <c r="H87" i="1"/>
  <c r="J86" i="1"/>
  <c r="I86" i="1"/>
  <c r="K86" i="1" s="1"/>
  <c r="M86" i="1" s="1"/>
  <c r="H86" i="1"/>
  <c r="I85" i="1"/>
  <c r="H85" i="1"/>
  <c r="K84" i="1"/>
  <c r="M84" i="1" s="1"/>
  <c r="J84" i="1"/>
  <c r="I84" i="1"/>
  <c r="H84" i="1"/>
  <c r="O83" i="1"/>
  <c r="P83" i="1" s="1"/>
  <c r="N83" i="1"/>
  <c r="M83" i="1"/>
  <c r="J83" i="1"/>
  <c r="I83" i="1"/>
  <c r="K83" i="1" s="1"/>
  <c r="H83" i="1"/>
  <c r="O82" i="1"/>
  <c r="M82" i="1"/>
  <c r="N82" i="1" s="1"/>
  <c r="K82" i="1"/>
  <c r="J82" i="1"/>
  <c r="I82" i="1"/>
  <c r="H82" i="1"/>
  <c r="I81" i="1"/>
  <c r="K81" i="1" s="1"/>
  <c r="M81" i="1" s="1"/>
  <c r="H81" i="1"/>
  <c r="I80" i="1"/>
  <c r="H80" i="1"/>
  <c r="O79" i="1"/>
  <c r="P79" i="1" s="1"/>
  <c r="M79" i="1"/>
  <c r="N79" i="1" s="1"/>
  <c r="K79" i="1"/>
  <c r="J79" i="1"/>
  <c r="I79" i="1"/>
  <c r="H79" i="1"/>
  <c r="K78" i="1"/>
  <c r="M78" i="1" s="1"/>
  <c r="J78" i="1"/>
  <c r="I78" i="1"/>
  <c r="H78" i="1"/>
  <c r="I77" i="1"/>
  <c r="K77" i="1" s="1"/>
  <c r="M77" i="1" s="1"/>
  <c r="H77" i="1"/>
  <c r="J76" i="1"/>
  <c r="I76" i="1"/>
  <c r="K76" i="1" s="1"/>
  <c r="M76" i="1" s="1"/>
  <c r="H76" i="1"/>
  <c r="K75" i="1"/>
  <c r="M75" i="1" s="1"/>
  <c r="O75" i="1" s="1"/>
  <c r="J75" i="1"/>
  <c r="I75" i="1"/>
  <c r="H75" i="1"/>
  <c r="O74" i="1"/>
  <c r="Q74" i="1" s="1"/>
  <c r="K74" i="1"/>
  <c r="M74" i="1" s="1"/>
  <c r="N74" i="1" s="1"/>
  <c r="I74" i="1"/>
  <c r="J74" i="1" s="1"/>
  <c r="H74" i="1"/>
  <c r="I73" i="1"/>
  <c r="K73" i="1" s="1"/>
  <c r="M73" i="1" s="1"/>
  <c r="H73" i="1"/>
  <c r="K72" i="1"/>
  <c r="M72" i="1" s="1"/>
  <c r="N72" i="1" s="1"/>
  <c r="I72" i="1"/>
  <c r="J72" i="1" s="1"/>
  <c r="H72" i="1"/>
  <c r="I71" i="1"/>
  <c r="K71" i="1" s="1"/>
  <c r="M71" i="1" s="1"/>
  <c r="H71" i="1"/>
  <c r="I70" i="1"/>
  <c r="H70" i="1"/>
  <c r="O69" i="1"/>
  <c r="Q69" i="1" s="1"/>
  <c r="N69" i="1"/>
  <c r="M69" i="1"/>
  <c r="J69" i="1"/>
  <c r="I69" i="1"/>
  <c r="K69" i="1" s="1"/>
  <c r="H69" i="1"/>
  <c r="K68" i="1"/>
  <c r="M68" i="1" s="1"/>
  <c r="J68" i="1"/>
  <c r="I68" i="1"/>
  <c r="H68" i="1"/>
  <c r="I67" i="1"/>
  <c r="K67" i="1" s="1"/>
  <c r="M67" i="1" s="1"/>
  <c r="H67" i="1"/>
  <c r="K66" i="1"/>
  <c r="M66" i="1" s="1"/>
  <c r="J66" i="1"/>
  <c r="I66" i="1"/>
  <c r="H66" i="1"/>
  <c r="I65" i="1"/>
  <c r="K65" i="1" s="1"/>
  <c r="M65" i="1" s="1"/>
  <c r="N65" i="1" s="1"/>
  <c r="H65" i="1"/>
  <c r="K64" i="1"/>
  <c r="M64" i="1" s="1"/>
  <c r="I64" i="1"/>
  <c r="J64" i="1" s="1"/>
  <c r="H64" i="1"/>
  <c r="M63" i="1"/>
  <c r="N63" i="1" s="1"/>
  <c r="K63" i="1"/>
  <c r="I63" i="1"/>
  <c r="J63" i="1" s="1"/>
  <c r="H63" i="1"/>
  <c r="I62" i="1"/>
  <c r="K62" i="1" s="1"/>
  <c r="M62" i="1" s="1"/>
  <c r="H62" i="1"/>
  <c r="M61" i="1"/>
  <c r="O61" i="1" s="1"/>
  <c r="K61" i="1"/>
  <c r="J61" i="1"/>
  <c r="I61" i="1"/>
  <c r="H61" i="1"/>
  <c r="I60" i="1"/>
  <c r="J60" i="1" s="1"/>
  <c r="H60" i="1"/>
  <c r="P59" i="1"/>
  <c r="M59" i="1"/>
  <c r="O59" i="1" s="1"/>
  <c r="Q59" i="1" s="1"/>
  <c r="I59" i="1"/>
  <c r="K59" i="1" s="1"/>
  <c r="H59" i="1"/>
  <c r="I58" i="1"/>
  <c r="K58" i="1" s="1"/>
  <c r="M58" i="1" s="1"/>
  <c r="H58" i="1"/>
  <c r="M57" i="1"/>
  <c r="O57" i="1" s="1"/>
  <c r="P57" i="1" s="1"/>
  <c r="K57" i="1"/>
  <c r="J57" i="1"/>
  <c r="I57" i="1"/>
  <c r="H57" i="1"/>
  <c r="I56" i="1"/>
  <c r="K56" i="1" s="1"/>
  <c r="M56" i="1" s="1"/>
  <c r="H56" i="1"/>
  <c r="K55" i="1"/>
  <c r="I55" i="1"/>
  <c r="J55" i="1" s="1"/>
  <c r="H55" i="1"/>
  <c r="I54" i="1"/>
  <c r="H54" i="1"/>
  <c r="I53" i="1"/>
  <c r="J53" i="1" s="1"/>
  <c r="H53" i="1"/>
  <c r="M52" i="1"/>
  <c r="L52" i="1"/>
  <c r="K52" i="1"/>
  <c r="J52" i="1"/>
  <c r="I52" i="1"/>
  <c r="H52" i="1"/>
  <c r="I51" i="1"/>
  <c r="K51" i="1" s="1"/>
  <c r="H51" i="1"/>
  <c r="M50" i="1"/>
  <c r="O50" i="1" s="1"/>
  <c r="Q50" i="1" s="1"/>
  <c r="K50" i="1"/>
  <c r="L50" i="1" s="1"/>
  <c r="I50" i="1"/>
  <c r="J50" i="1" s="1"/>
  <c r="H50" i="1"/>
  <c r="K49" i="1"/>
  <c r="L49" i="1" s="1"/>
  <c r="J49" i="1"/>
  <c r="I49" i="1"/>
  <c r="H49" i="1"/>
  <c r="I48" i="1"/>
  <c r="K48" i="1" s="1"/>
  <c r="H48" i="1"/>
  <c r="I47" i="1"/>
  <c r="K47" i="1" s="1"/>
  <c r="H47" i="1"/>
  <c r="J46" i="1"/>
  <c r="I46" i="1"/>
  <c r="K46" i="1" s="1"/>
  <c r="M46" i="1" s="1"/>
  <c r="N46" i="1" s="1"/>
  <c r="H46" i="1"/>
  <c r="I45" i="1"/>
  <c r="H45" i="1"/>
  <c r="M44" i="1"/>
  <c r="O44" i="1" s="1"/>
  <c r="J44" i="1"/>
  <c r="I44" i="1"/>
  <c r="K44" i="1" s="1"/>
  <c r="L44" i="1" s="1"/>
  <c r="H44" i="1"/>
  <c r="I43" i="1"/>
  <c r="H43" i="1"/>
  <c r="K42" i="1"/>
  <c r="I42" i="1"/>
  <c r="J42" i="1" s="1"/>
  <c r="H42" i="1"/>
  <c r="L41" i="1"/>
  <c r="K41" i="1"/>
  <c r="M41" i="1" s="1"/>
  <c r="O41" i="1" s="1"/>
  <c r="J41" i="1"/>
  <c r="I41" i="1"/>
  <c r="H41" i="1"/>
  <c r="M40" i="1"/>
  <c r="O40" i="1" s="1"/>
  <c r="K40" i="1"/>
  <c r="L40" i="1" s="1"/>
  <c r="I40" i="1"/>
  <c r="J40" i="1" s="1"/>
  <c r="H40" i="1"/>
  <c r="J39" i="1"/>
  <c r="I39" i="1"/>
  <c r="K39" i="1" s="1"/>
  <c r="M39" i="1" s="1"/>
  <c r="H39" i="1"/>
  <c r="M38" i="1"/>
  <c r="O38" i="1" s="1"/>
  <c r="Q38" i="1" s="1"/>
  <c r="K38" i="1"/>
  <c r="L38" i="1" s="1"/>
  <c r="J38" i="1"/>
  <c r="I38" i="1"/>
  <c r="H38" i="1"/>
  <c r="O37" i="1"/>
  <c r="Q37" i="1" s="1"/>
  <c r="N37" i="1"/>
  <c r="M37" i="1"/>
  <c r="L37" i="1"/>
  <c r="I37" i="1"/>
  <c r="K37" i="1" s="1"/>
  <c r="H37" i="1"/>
  <c r="I36" i="1"/>
  <c r="K36" i="1" s="1"/>
  <c r="H36" i="1"/>
  <c r="I35" i="1"/>
  <c r="H35" i="1"/>
  <c r="K34" i="1"/>
  <c r="I34" i="1"/>
  <c r="J34" i="1" s="1"/>
  <c r="H34" i="1"/>
  <c r="I33" i="1"/>
  <c r="H33" i="1"/>
  <c r="J32" i="1"/>
  <c r="I32" i="1"/>
  <c r="K32" i="1" s="1"/>
  <c r="H32" i="1"/>
  <c r="Q31" i="1"/>
  <c r="R31" i="1" s="1"/>
  <c r="P31" i="1"/>
  <c r="O31" i="1"/>
  <c r="N31" i="1"/>
  <c r="L31" i="1"/>
  <c r="K31" i="1"/>
  <c r="M31" i="1" s="1"/>
  <c r="J31" i="1"/>
  <c r="I31" i="1"/>
  <c r="H31" i="1"/>
  <c r="I30" i="1"/>
  <c r="K30" i="1" s="1"/>
  <c r="M30" i="1" s="1"/>
  <c r="H30" i="1"/>
  <c r="I29" i="1"/>
  <c r="K29" i="1" s="1"/>
  <c r="H29" i="1"/>
  <c r="I28" i="1"/>
  <c r="K28" i="1" s="1"/>
  <c r="H28" i="1"/>
  <c r="I27" i="1"/>
  <c r="K27" i="1" s="1"/>
  <c r="H27" i="1"/>
  <c r="K26" i="1"/>
  <c r="M26" i="1" s="1"/>
  <c r="I26" i="1"/>
  <c r="J26" i="1" s="1"/>
  <c r="H26" i="1"/>
  <c r="M25" i="1"/>
  <c r="K25" i="1"/>
  <c r="L25" i="1" s="1"/>
  <c r="J25" i="1"/>
  <c r="I25" i="1"/>
  <c r="H25" i="1"/>
  <c r="I24" i="1"/>
  <c r="K24" i="1" s="1"/>
  <c r="H24" i="1"/>
  <c r="K23" i="1"/>
  <c r="J23" i="1"/>
  <c r="I23" i="1"/>
  <c r="H23" i="1"/>
  <c r="I22" i="1"/>
  <c r="K22" i="1" s="1"/>
  <c r="L22" i="1" s="1"/>
  <c r="H22" i="1"/>
  <c r="I21" i="1"/>
  <c r="H21" i="1"/>
  <c r="K20" i="1"/>
  <c r="L20" i="1" s="1"/>
  <c r="I20" i="1"/>
  <c r="J20" i="1" s="1"/>
  <c r="H20" i="1"/>
  <c r="Q19" i="1"/>
  <c r="S19" i="1" s="1"/>
  <c r="T19" i="1" s="1"/>
  <c r="O19" i="1"/>
  <c r="P19" i="1" s="1"/>
  <c r="M19" i="1"/>
  <c r="N19" i="1" s="1"/>
  <c r="L19" i="1"/>
  <c r="J19" i="1"/>
  <c r="I19" i="1"/>
  <c r="K19" i="1" s="1"/>
  <c r="H19" i="1"/>
  <c r="I18" i="1"/>
  <c r="J18" i="1" s="1"/>
  <c r="H18" i="1"/>
  <c r="K17" i="1"/>
  <c r="M17" i="1" s="1"/>
  <c r="J17" i="1"/>
  <c r="I17" i="1"/>
  <c r="H17" i="1"/>
  <c r="N16" i="1"/>
  <c r="M16" i="1"/>
  <c r="O16" i="1" s="1"/>
  <c r="L16" i="1"/>
  <c r="K16" i="1"/>
  <c r="I16" i="1"/>
  <c r="J16" i="1" s="1"/>
  <c r="H16" i="1"/>
  <c r="I15" i="1"/>
  <c r="J15" i="1" s="1"/>
  <c r="H15" i="1"/>
  <c r="O14" i="1"/>
  <c r="Q14" i="1" s="1"/>
  <c r="R14" i="1" s="1"/>
  <c r="K14" i="1"/>
  <c r="M14" i="1" s="1"/>
  <c r="N14" i="1" s="1"/>
  <c r="I14" i="1"/>
  <c r="J14" i="1" s="1"/>
  <c r="H14" i="1"/>
  <c r="K13" i="1"/>
  <c r="M13" i="1" s="1"/>
  <c r="J13" i="1"/>
  <c r="I13" i="1"/>
  <c r="H13" i="1"/>
  <c r="M12" i="1"/>
  <c r="L12" i="1"/>
  <c r="K12" i="1"/>
  <c r="I12" i="1"/>
  <c r="J12" i="1" s="1"/>
  <c r="H12" i="1"/>
  <c r="I11" i="1"/>
  <c r="H11" i="1"/>
  <c r="Q10" i="1"/>
  <c r="S10" i="1" s="1"/>
  <c r="T10" i="1" s="1"/>
  <c r="O10" i="1"/>
  <c r="P10" i="1" s="1"/>
  <c r="L10" i="1"/>
  <c r="I10" i="1"/>
  <c r="K10" i="1" s="1"/>
  <c r="M10" i="1" s="1"/>
  <c r="N10" i="1" s="1"/>
  <c r="H10" i="1"/>
  <c r="I9" i="1"/>
  <c r="K9" i="1" s="1"/>
  <c r="H9" i="1"/>
  <c r="M8" i="1"/>
  <c r="J8" i="1"/>
  <c r="I8" i="1"/>
  <c r="K8" i="1" s="1"/>
  <c r="L8" i="1" s="1"/>
  <c r="H8" i="1"/>
  <c r="I7" i="1"/>
  <c r="H7" i="1"/>
  <c r="O6" i="1"/>
  <c r="P6" i="1" s="1"/>
  <c r="M6" i="1"/>
  <c r="N6" i="1" s="1"/>
  <c r="K6" i="1"/>
  <c r="L6" i="1" s="1"/>
  <c r="J6" i="1"/>
  <c r="I6" i="1"/>
  <c r="H6" i="1"/>
  <c r="M5" i="1"/>
  <c r="N5" i="1" s="1"/>
  <c r="L5" i="1"/>
  <c r="J5" i="1"/>
  <c r="I5" i="1"/>
  <c r="K5" i="1" s="1"/>
  <c r="H5" i="1"/>
  <c r="I4" i="1"/>
  <c r="J4" i="1" s="1"/>
  <c r="H4" i="1"/>
  <c r="P41" i="1" l="1"/>
  <c r="Q41" i="1"/>
  <c r="O73" i="1"/>
  <c r="N73" i="1"/>
  <c r="N13" i="1"/>
  <c r="O13" i="1"/>
  <c r="M51" i="1"/>
  <c r="L51" i="1"/>
  <c r="N56" i="1"/>
  <c r="O56" i="1"/>
  <c r="S38" i="1"/>
  <c r="T38" i="1" s="1"/>
  <c r="R38" i="1"/>
  <c r="S74" i="1"/>
  <c r="T74" i="1" s="1"/>
  <c r="R74" i="1"/>
  <c r="O62" i="1"/>
  <c r="N62" i="1"/>
  <c r="M28" i="1"/>
  <c r="L28" i="1"/>
  <c r="O71" i="1"/>
  <c r="N71" i="1"/>
  <c r="M29" i="1"/>
  <c r="L29" i="1"/>
  <c r="O17" i="1"/>
  <c r="N17" i="1"/>
  <c r="O78" i="1"/>
  <c r="N78" i="1"/>
  <c r="O26" i="1"/>
  <c r="S69" i="1"/>
  <c r="T69" i="1" s="1"/>
  <c r="R69" i="1"/>
  <c r="M36" i="1"/>
  <c r="L36" i="1"/>
  <c r="O67" i="1"/>
  <c r="N67" i="1"/>
  <c r="Q40" i="1"/>
  <c r="P40" i="1"/>
  <c r="Q44" i="1"/>
  <c r="P44" i="1"/>
  <c r="Q87" i="1"/>
  <c r="P87" i="1"/>
  <c r="S37" i="1"/>
  <c r="T37" i="1" s="1"/>
  <c r="R37" i="1"/>
  <c r="M9" i="1"/>
  <c r="L9" i="1"/>
  <c r="N30" i="1"/>
  <c r="O30" i="1"/>
  <c r="S50" i="1"/>
  <c r="T50" i="1" s="1"/>
  <c r="R50" i="1"/>
  <c r="O81" i="1"/>
  <c r="N81" i="1"/>
  <c r="P50" i="1"/>
  <c r="O25" i="1"/>
  <c r="N25" i="1"/>
  <c r="M48" i="1"/>
  <c r="L48" i="1"/>
  <c r="O66" i="1"/>
  <c r="N66" i="1"/>
  <c r="R10" i="1"/>
  <c r="P14" i="1"/>
  <c r="R19" i="1"/>
  <c r="K35" i="1"/>
  <c r="J35" i="1"/>
  <c r="K43" i="1"/>
  <c r="J43" i="1"/>
  <c r="J48" i="1"/>
  <c r="P74" i="1"/>
  <c r="Q6" i="1"/>
  <c r="S14" i="1"/>
  <c r="T14" i="1" s="1"/>
  <c r="P37" i="1"/>
  <c r="L39" i="1"/>
  <c r="N41" i="1"/>
  <c r="P69" i="1"/>
  <c r="N77" i="1"/>
  <c r="O77" i="1"/>
  <c r="Q83" i="1"/>
  <c r="K91" i="1"/>
  <c r="M91" i="1" s="1"/>
  <c r="J22" i="1"/>
  <c r="J67" i="1"/>
  <c r="O72" i="1"/>
  <c r="N96" i="1"/>
  <c r="O96" i="1"/>
  <c r="O5" i="1"/>
  <c r="J9" i="1"/>
  <c r="L13" i="1"/>
  <c r="M22" i="1"/>
  <c r="J28" i="1"/>
  <c r="L30" i="1"/>
  <c r="K60" i="1"/>
  <c r="M60" i="1" s="1"/>
  <c r="L17" i="1"/>
  <c r="L26" i="1"/>
  <c r="J36" i="1"/>
  <c r="Q79" i="1"/>
  <c r="N87" i="1"/>
  <c r="K15" i="1"/>
  <c r="M24" i="1"/>
  <c r="L24" i="1"/>
  <c r="O46" i="1"/>
  <c r="O58" i="1"/>
  <c r="N58" i="1"/>
  <c r="N84" i="1"/>
  <c r="O84" i="1"/>
  <c r="O97" i="1"/>
  <c r="J24" i="1"/>
  <c r="S31" i="1"/>
  <c r="T31" i="1" s="1"/>
  <c r="N44" i="1"/>
  <c r="M49" i="1"/>
  <c r="J51" i="1"/>
  <c r="J58" i="1"/>
  <c r="J65" i="1"/>
  <c r="J73" i="1"/>
  <c r="M34" i="1"/>
  <c r="L34" i="1"/>
  <c r="M47" i="1"/>
  <c r="L47" i="1"/>
  <c r="K54" i="1"/>
  <c r="J54" i="1"/>
  <c r="J56" i="1"/>
  <c r="O65" i="1"/>
  <c r="Q100" i="1"/>
  <c r="P100" i="1"/>
  <c r="J29" i="1"/>
  <c r="P38" i="1"/>
  <c r="N40" i="1"/>
  <c r="J47" i="1"/>
  <c r="O68" i="1"/>
  <c r="N68" i="1"/>
  <c r="O76" i="1"/>
  <c r="N76" i="1"/>
  <c r="K80" i="1"/>
  <c r="M80" i="1" s="1"/>
  <c r="J80" i="1"/>
  <c r="N100" i="1"/>
  <c r="M32" i="1"/>
  <c r="L32" i="1"/>
  <c r="O63" i="1"/>
  <c r="J71" i="1"/>
  <c r="K85" i="1"/>
  <c r="M85" i="1" s="1"/>
  <c r="J85" i="1"/>
  <c r="Q92" i="1"/>
  <c r="O95" i="1"/>
  <c r="N8" i="1"/>
  <c r="O8" i="1"/>
  <c r="O99" i="1"/>
  <c r="K11" i="1"/>
  <c r="J11" i="1"/>
  <c r="O89" i="1"/>
  <c r="K21" i="1"/>
  <c r="J21" i="1"/>
  <c r="O39" i="1"/>
  <c r="N39" i="1"/>
  <c r="K33" i="1"/>
  <c r="J33" i="1"/>
  <c r="Q57" i="1"/>
  <c r="J62" i="1"/>
  <c r="N75" i="1"/>
  <c r="M27" i="1"/>
  <c r="L27" i="1"/>
  <c r="K45" i="1"/>
  <c r="J45" i="1"/>
  <c r="K98" i="1"/>
  <c r="M98" i="1" s="1"/>
  <c r="J98" i="1"/>
  <c r="O52" i="1"/>
  <c r="N52" i="1"/>
  <c r="L46" i="1"/>
  <c r="K4" i="1"/>
  <c r="Q75" i="1"/>
  <c r="P75" i="1"/>
  <c r="O12" i="1"/>
  <c r="N12" i="1"/>
  <c r="Q16" i="1"/>
  <c r="P16" i="1"/>
  <c r="S59" i="1"/>
  <c r="T59" i="1" s="1"/>
  <c r="R59" i="1"/>
  <c r="O86" i="1"/>
  <c r="N86" i="1"/>
  <c r="N101" i="1"/>
  <c r="O101" i="1"/>
  <c r="K7" i="1"/>
  <c r="J7" i="1"/>
  <c r="M20" i="1"/>
  <c r="J27" i="1"/>
  <c r="O64" i="1"/>
  <c r="N64" i="1"/>
  <c r="J77" i="1"/>
  <c r="Q82" i="1"/>
  <c r="P82" i="1"/>
  <c r="Q88" i="1"/>
  <c r="P88" i="1"/>
  <c r="Q94" i="1"/>
  <c r="P94" i="1"/>
  <c r="J10" i="1"/>
  <c r="L14" i="1"/>
  <c r="K18" i="1"/>
  <c r="M23" i="1"/>
  <c r="L23" i="1"/>
  <c r="J30" i="1"/>
  <c r="J37" i="1"/>
  <c r="N38" i="1"/>
  <c r="N50" i="1"/>
  <c r="N57" i="1"/>
  <c r="N59" i="1"/>
  <c r="J81" i="1"/>
  <c r="N88" i="1"/>
  <c r="P90" i="1"/>
  <c r="Q90" i="1"/>
  <c r="N92" i="1"/>
  <c r="N94" i="1"/>
  <c r="M42" i="1"/>
  <c r="L42" i="1"/>
  <c r="N90" i="1"/>
  <c r="K70" i="1"/>
  <c r="M70" i="1" s="1"/>
  <c r="J70" i="1"/>
  <c r="O93" i="1"/>
  <c r="N93" i="1"/>
  <c r="J93" i="1"/>
  <c r="J95" i="1"/>
  <c r="L55" i="1"/>
  <c r="M55" i="1"/>
  <c r="Q61" i="1"/>
  <c r="P61" i="1"/>
  <c r="N61" i="1"/>
  <c r="J59" i="1"/>
  <c r="J97" i="1"/>
  <c r="K53" i="1"/>
  <c r="O34" i="1" l="1"/>
  <c r="N34" i="1"/>
  <c r="S57" i="1"/>
  <c r="T57" i="1" s="1"/>
  <c r="R57" i="1"/>
  <c r="O23" i="1"/>
  <c r="N23" i="1"/>
  <c r="R6" i="1"/>
  <c r="S6" i="1"/>
  <c r="T6" i="1" s="1"/>
  <c r="S87" i="1"/>
  <c r="T87" i="1" s="1"/>
  <c r="R87" i="1"/>
  <c r="L18" i="1"/>
  <c r="M18" i="1"/>
  <c r="L4" i="1"/>
  <c r="M4" i="1"/>
  <c r="M33" i="1"/>
  <c r="L33" i="1"/>
  <c r="N85" i="1"/>
  <c r="O85" i="1"/>
  <c r="S92" i="1"/>
  <c r="T92" i="1" s="1"/>
  <c r="R92" i="1"/>
  <c r="M7" i="1"/>
  <c r="L7" i="1"/>
  <c r="Q72" i="1"/>
  <c r="P72" i="1"/>
  <c r="S44" i="1"/>
  <c r="T44" i="1" s="1"/>
  <c r="R44" i="1"/>
  <c r="Q17" i="1"/>
  <c r="P17" i="1"/>
  <c r="Q58" i="1"/>
  <c r="P58" i="1"/>
  <c r="O48" i="1"/>
  <c r="N48" i="1"/>
  <c r="R61" i="1"/>
  <c r="S61" i="1"/>
  <c r="T61" i="1" s="1"/>
  <c r="S90" i="1"/>
  <c r="T90" i="1" s="1"/>
  <c r="R90" i="1"/>
  <c r="Q101" i="1"/>
  <c r="P101" i="1"/>
  <c r="Q39" i="1"/>
  <c r="P39" i="1"/>
  <c r="Q63" i="1"/>
  <c r="P63" i="1"/>
  <c r="O49" i="1"/>
  <c r="N49" i="1"/>
  <c r="R79" i="1"/>
  <c r="S79" i="1"/>
  <c r="T79" i="1" s="1"/>
  <c r="Q25" i="1"/>
  <c r="P25" i="1"/>
  <c r="O55" i="1"/>
  <c r="N55" i="1"/>
  <c r="Q52" i="1"/>
  <c r="P52" i="1"/>
  <c r="R100" i="1"/>
  <c r="S100" i="1"/>
  <c r="T100" i="1" s="1"/>
  <c r="M43" i="1"/>
  <c r="L43" i="1"/>
  <c r="P81" i="1"/>
  <c r="Q81" i="1"/>
  <c r="S40" i="1"/>
  <c r="T40" i="1" s="1"/>
  <c r="R40" i="1"/>
  <c r="N29" i="1"/>
  <c r="O29" i="1"/>
  <c r="O51" i="1"/>
  <c r="N51" i="1"/>
  <c r="R94" i="1"/>
  <c r="S94" i="1"/>
  <c r="T94" i="1" s="1"/>
  <c r="M21" i="1"/>
  <c r="L21" i="1"/>
  <c r="N32" i="1"/>
  <c r="O32" i="1"/>
  <c r="Q65" i="1"/>
  <c r="P65" i="1"/>
  <c r="N91" i="1"/>
  <c r="O91" i="1"/>
  <c r="Q13" i="1"/>
  <c r="P13" i="1"/>
  <c r="N70" i="1"/>
  <c r="O70" i="1"/>
  <c r="P64" i="1"/>
  <c r="Q64" i="1"/>
  <c r="Q95" i="1"/>
  <c r="P95" i="1"/>
  <c r="Q46" i="1"/>
  <c r="P46" i="1"/>
  <c r="P26" i="1"/>
  <c r="Q26" i="1"/>
  <c r="O42" i="1"/>
  <c r="N42" i="1"/>
  <c r="S75" i="1"/>
  <c r="T75" i="1" s="1"/>
  <c r="R75" i="1"/>
  <c r="N24" i="1"/>
  <c r="O24" i="1"/>
  <c r="P78" i="1"/>
  <c r="Q78" i="1"/>
  <c r="Q56" i="1"/>
  <c r="P56" i="1"/>
  <c r="Q86" i="1"/>
  <c r="P86" i="1"/>
  <c r="N98" i="1"/>
  <c r="O98" i="1"/>
  <c r="Q89" i="1"/>
  <c r="P89" i="1"/>
  <c r="S83" i="1"/>
  <c r="T83" i="1" s="1"/>
  <c r="R83" i="1"/>
  <c r="M35" i="1"/>
  <c r="L35" i="1"/>
  <c r="P67" i="1"/>
  <c r="Q67" i="1"/>
  <c r="P71" i="1"/>
  <c r="Q71" i="1"/>
  <c r="Q5" i="1"/>
  <c r="P5" i="1"/>
  <c r="R88" i="1"/>
  <c r="S88" i="1"/>
  <c r="T88" i="1" s="1"/>
  <c r="P97" i="1"/>
  <c r="Q97" i="1"/>
  <c r="O60" i="1"/>
  <c r="N60" i="1"/>
  <c r="Q77" i="1"/>
  <c r="P77" i="1"/>
  <c r="Q30" i="1"/>
  <c r="P30" i="1"/>
  <c r="M45" i="1"/>
  <c r="L45" i="1"/>
  <c r="M11" i="1"/>
  <c r="L11" i="1"/>
  <c r="O80" i="1"/>
  <c r="N80" i="1"/>
  <c r="M54" i="1"/>
  <c r="L54" i="1"/>
  <c r="Q84" i="1"/>
  <c r="P84" i="1"/>
  <c r="O36" i="1"/>
  <c r="N36" i="1"/>
  <c r="O28" i="1"/>
  <c r="N28" i="1"/>
  <c r="Q73" i="1"/>
  <c r="P73" i="1"/>
  <c r="Q66" i="1"/>
  <c r="P66" i="1"/>
  <c r="M15" i="1"/>
  <c r="L15" i="1"/>
  <c r="Q93" i="1"/>
  <c r="P93" i="1"/>
  <c r="R82" i="1"/>
  <c r="S82" i="1"/>
  <c r="T82" i="1" s="1"/>
  <c r="P99" i="1"/>
  <c r="Q99" i="1"/>
  <c r="S41" i="1"/>
  <c r="T41" i="1" s="1"/>
  <c r="R41" i="1"/>
  <c r="M53" i="1"/>
  <c r="L53" i="1"/>
  <c r="P12" i="1"/>
  <c r="Q12" i="1"/>
  <c r="Q68" i="1"/>
  <c r="P68" i="1"/>
  <c r="O20" i="1"/>
  <c r="N20" i="1"/>
  <c r="Q96" i="1"/>
  <c r="P96" i="1"/>
  <c r="S16" i="1"/>
  <c r="T16" i="1" s="1"/>
  <c r="R16" i="1"/>
  <c r="N27" i="1"/>
  <c r="O27" i="1"/>
  <c r="Q8" i="1"/>
  <c r="P8" i="1"/>
  <c r="P76" i="1"/>
  <c r="Q76" i="1"/>
  <c r="O47" i="1"/>
  <c r="N47" i="1"/>
  <c r="N22" i="1"/>
  <c r="O22" i="1"/>
  <c r="O9" i="1"/>
  <c r="N9" i="1"/>
  <c r="Q62" i="1"/>
  <c r="P62" i="1"/>
  <c r="S76" i="1" l="1"/>
  <c r="T76" i="1" s="1"/>
  <c r="R76" i="1"/>
  <c r="O4" i="1"/>
  <c r="N4" i="1"/>
  <c r="O11" i="1"/>
  <c r="N11" i="1"/>
  <c r="O18" i="1"/>
  <c r="N18" i="1"/>
  <c r="S46" i="1"/>
  <c r="T46" i="1" s="1"/>
  <c r="R46" i="1"/>
  <c r="R63" i="1"/>
  <c r="S63" i="1"/>
  <c r="T63" i="1" s="1"/>
  <c r="O45" i="1"/>
  <c r="N45" i="1"/>
  <c r="N21" i="1"/>
  <c r="O21" i="1"/>
  <c r="S78" i="1"/>
  <c r="T78" i="1" s="1"/>
  <c r="R78" i="1"/>
  <c r="S30" i="1"/>
  <c r="T30" i="1" s="1"/>
  <c r="R30" i="1"/>
  <c r="R72" i="1"/>
  <c r="S72" i="1"/>
  <c r="T72" i="1" s="1"/>
  <c r="S77" i="1"/>
  <c r="T77" i="1" s="1"/>
  <c r="R77" i="1"/>
  <c r="Q51" i="1"/>
  <c r="P51" i="1"/>
  <c r="N7" i="1"/>
  <c r="O7" i="1"/>
  <c r="R97" i="1"/>
  <c r="S97" i="1"/>
  <c r="T97" i="1" s="1"/>
  <c r="Q20" i="1"/>
  <c r="P20" i="1"/>
  <c r="R93" i="1"/>
  <c r="S93" i="1"/>
  <c r="T93" i="1" s="1"/>
  <c r="O54" i="1"/>
  <c r="N54" i="1"/>
  <c r="S89" i="1"/>
  <c r="T89" i="1" s="1"/>
  <c r="R89" i="1"/>
  <c r="Q42" i="1"/>
  <c r="P42" i="1"/>
  <c r="Q48" i="1"/>
  <c r="P48" i="1"/>
  <c r="R86" i="1"/>
  <c r="S86" i="1"/>
  <c r="T86" i="1" s="1"/>
  <c r="S17" i="1"/>
  <c r="T17" i="1" s="1"/>
  <c r="R17" i="1"/>
  <c r="S73" i="1"/>
  <c r="T73" i="1" s="1"/>
  <c r="R73" i="1"/>
  <c r="S95" i="1"/>
  <c r="T95" i="1" s="1"/>
  <c r="R95" i="1"/>
  <c r="R39" i="1"/>
  <c r="S39" i="1"/>
  <c r="T39" i="1" s="1"/>
  <c r="S64" i="1"/>
  <c r="T64" i="1" s="1"/>
  <c r="R64" i="1"/>
  <c r="Q28" i="1"/>
  <c r="P28" i="1"/>
  <c r="R101" i="1"/>
  <c r="S101" i="1"/>
  <c r="T101" i="1" s="1"/>
  <c r="S99" i="1"/>
  <c r="T99" i="1" s="1"/>
  <c r="R99" i="1"/>
  <c r="S62" i="1"/>
  <c r="T62" i="1" s="1"/>
  <c r="R62" i="1"/>
  <c r="Q36" i="1"/>
  <c r="P36" i="1"/>
  <c r="Q9" i="1"/>
  <c r="P9" i="1"/>
  <c r="R84" i="1"/>
  <c r="S84" i="1"/>
  <c r="T84" i="1" s="1"/>
  <c r="S13" i="1"/>
  <c r="T13" i="1" s="1"/>
  <c r="R13" i="1"/>
  <c r="Q23" i="1"/>
  <c r="P23" i="1"/>
  <c r="P85" i="1"/>
  <c r="Q85" i="1"/>
  <c r="Q98" i="1"/>
  <c r="P98" i="1"/>
  <c r="R26" i="1"/>
  <c r="S26" i="1"/>
  <c r="T26" i="1" s="1"/>
  <c r="S81" i="1"/>
  <c r="T81" i="1" s="1"/>
  <c r="R81" i="1"/>
  <c r="R12" i="1"/>
  <c r="S12" i="1"/>
  <c r="T12" i="1" s="1"/>
  <c r="Q32" i="1"/>
  <c r="P32" i="1"/>
  <c r="S66" i="1"/>
  <c r="T66" i="1" s="1"/>
  <c r="R66" i="1"/>
  <c r="S5" i="1"/>
  <c r="T5" i="1" s="1"/>
  <c r="R5" i="1"/>
  <c r="O43" i="1"/>
  <c r="N43" i="1"/>
  <c r="S71" i="1"/>
  <c r="T71" i="1" s="1"/>
  <c r="R71" i="1"/>
  <c r="R8" i="1"/>
  <c r="S8" i="1"/>
  <c r="T8" i="1" s="1"/>
  <c r="O53" i="1"/>
  <c r="N53" i="1"/>
  <c r="R56" i="1"/>
  <c r="S56" i="1"/>
  <c r="T56" i="1" s="1"/>
  <c r="Q27" i="1"/>
  <c r="P27" i="1"/>
  <c r="S67" i="1"/>
  <c r="T67" i="1" s="1"/>
  <c r="R67" i="1"/>
  <c r="S52" i="1"/>
  <c r="T52" i="1" s="1"/>
  <c r="R52" i="1"/>
  <c r="P24" i="1"/>
  <c r="Q24" i="1"/>
  <c r="Q70" i="1"/>
  <c r="P70" i="1"/>
  <c r="O35" i="1"/>
  <c r="N35" i="1"/>
  <c r="P55" i="1"/>
  <c r="Q55" i="1"/>
  <c r="Q29" i="1"/>
  <c r="P29" i="1"/>
  <c r="S96" i="1"/>
  <c r="T96" i="1" s="1"/>
  <c r="R96" i="1"/>
  <c r="Q60" i="1"/>
  <c r="P60" i="1"/>
  <c r="S25" i="1"/>
  <c r="T25" i="1" s="1"/>
  <c r="R25" i="1"/>
  <c r="Q22" i="1"/>
  <c r="P22" i="1"/>
  <c r="Q91" i="1"/>
  <c r="P91" i="1"/>
  <c r="P47" i="1"/>
  <c r="Q47" i="1"/>
  <c r="S68" i="1"/>
  <c r="T68" i="1" s="1"/>
  <c r="R68" i="1"/>
  <c r="O15" i="1"/>
  <c r="N15" i="1"/>
  <c r="Q80" i="1"/>
  <c r="P80" i="1"/>
  <c r="R65" i="1"/>
  <c r="S65" i="1"/>
  <c r="T65" i="1" s="1"/>
  <c r="Q49" i="1"/>
  <c r="P49" i="1"/>
  <c r="R58" i="1"/>
  <c r="S58" i="1"/>
  <c r="T58" i="1" s="1"/>
  <c r="O33" i="1"/>
  <c r="N33" i="1"/>
  <c r="P34" i="1"/>
  <c r="Q34" i="1"/>
  <c r="P7" i="1" l="1"/>
  <c r="Q7" i="1"/>
  <c r="S55" i="1"/>
  <c r="T55" i="1" s="1"/>
  <c r="R55" i="1"/>
  <c r="Q33" i="1"/>
  <c r="P33" i="1"/>
  <c r="R32" i="1"/>
  <c r="S32" i="1"/>
  <c r="T32" i="1" s="1"/>
  <c r="S48" i="1"/>
  <c r="T48" i="1" s="1"/>
  <c r="R48" i="1"/>
  <c r="Q53" i="1"/>
  <c r="P53" i="1"/>
  <c r="S51" i="1"/>
  <c r="T51" i="1" s="1"/>
  <c r="R51" i="1"/>
  <c r="S49" i="1"/>
  <c r="T49" i="1" s="1"/>
  <c r="R49" i="1"/>
  <c r="R36" i="1"/>
  <c r="S36" i="1"/>
  <c r="T36" i="1" s="1"/>
  <c r="Q54" i="1"/>
  <c r="P54" i="1"/>
  <c r="S60" i="1"/>
  <c r="T60" i="1" s="1"/>
  <c r="R60" i="1"/>
  <c r="R98" i="1"/>
  <c r="S98" i="1"/>
  <c r="T98" i="1" s="1"/>
  <c r="S34" i="1"/>
  <c r="T34" i="1" s="1"/>
  <c r="R34" i="1"/>
  <c r="Q21" i="1"/>
  <c r="P21" i="1"/>
  <c r="R47" i="1"/>
  <c r="S47" i="1"/>
  <c r="T47" i="1" s="1"/>
  <c r="R28" i="1"/>
  <c r="S28" i="1"/>
  <c r="T28" i="1" s="1"/>
  <c r="Q45" i="1"/>
  <c r="P45" i="1"/>
  <c r="R91" i="1"/>
  <c r="S91" i="1"/>
  <c r="T91" i="1" s="1"/>
  <c r="Q35" i="1"/>
  <c r="P35" i="1"/>
  <c r="S42" i="1"/>
  <c r="T42" i="1" s="1"/>
  <c r="R42" i="1"/>
  <c r="S22" i="1"/>
  <c r="T22" i="1" s="1"/>
  <c r="R22" i="1"/>
  <c r="R70" i="1"/>
  <c r="S70" i="1"/>
  <c r="T70" i="1" s="1"/>
  <c r="S9" i="1"/>
  <c r="T9" i="1" s="1"/>
  <c r="R9" i="1"/>
  <c r="S24" i="1"/>
  <c r="T24" i="1" s="1"/>
  <c r="R24" i="1"/>
  <c r="P18" i="1"/>
  <c r="Q18" i="1"/>
  <c r="S80" i="1"/>
  <c r="T80" i="1" s="1"/>
  <c r="R80" i="1"/>
  <c r="Q43" i="1"/>
  <c r="P43" i="1"/>
  <c r="Q11" i="1"/>
  <c r="P11" i="1"/>
  <c r="R85" i="1"/>
  <c r="S85" i="1"/>
  <c r="T85" i="1" s="1"/>
  <c r="Q15" i="1"/>
  <c r="P15" i="1"/>
  <c r="S20" i="1"/>
  <c r="T20" i="1" s="1"/>
  <c r="R20" i="1"/>
  <c r="Q4" i="1"/>
  <c r="P4" i="1"/>
  <c r="S29" i="1"/>
  <c r="T29" i="1" s="1"/>
  <c r="R29" i="1"/>
  <c r="S27" i="1"/>
  <c r="T27" i="1" s="1"/>
  <c r="R27" i="1"/>
  <c r="S23" i="1"/>
  <c r="T23" i="1" s="1"/>
  <c r="R23" i="1"/>
  <c r="S21" i="1" l="1"/>
  <c r="T21" i="1" s="1"/>
  <c r="R21" i="1"/>
  <c r="S53" i="1"/>
  <c r="T53" i="1" s="1"/>
  <c r="R53" i="1"/>
  <c r="S4" i="1"/>
  <c r="T4" i="1" s="1"/>
  <c r="R4" i="1"/>
  <c r="R43" i="1"/>
  <c r="S43" i="1"/>
  <c r="T43" i="1" s="1"/>
  <c r="R54" i="1"/>
  <c r="S54" i="1"/>
  <c r="T54" i="1" s="1"/>
  <c r="R45" i="1"/>
  <c r="S45" i="1"/>
  <c r="T45" i="1" s="1"/>
  <c r="S15" i="1"/>
  <c r="T15" i="1" s="1"/>
  <c r="R15" i="1"/>
  <c r="S18" i="1"/>
  <c r="T18" i="1" s="1"/>
  <c r="R18" i="1"/>
  <c r="S33" i="1"/>
  <c r="T33" i="1" s="1"/>
  <c r="R33" i="1"/>
  <c r="S7" i="1"/>
  <c r="T7" i="1" s="1"/>
  <c r="R7" i="1"/>
  <c r="R11" i="1"/>
  <c r="S11" i="1"/>
  <c r="T11" i="1" s="1"/>
  <c r="R35" i="1"/>
  <c r="S35" i="1"/>
  <c r="T35" i="1" s="1"/>
</calcChain>
</file>

<file path=xl/sharedStrings.xml><?xml version="1.0" encoding="utf-8"?>
<sst xmlns="http://schemas.openxmlformats.org/spreadsheetml/2006/main" count="1297" uniqueCount="374">
  <si>
    <t>Datum</t>
  </si>
  <si>
    <t>Productcode</t>
  </si>
  <si>
    <t>Productcategorie</t>
  </si>
  <si>
    <t>Omschrijving FCL</t>
  </si>
  <si>
    <t>Omschrijving</t>
  </si>
  <si>
    <t>Jaar/traject prijs 2021</t>
  </si>
  <si>
    <t>Stuks/etmaal prijs 2021</t>
  </si>
  <si>
    <t>Jaar/traject prijs 2022</t>
  </si>
  <si>
    <t>Stuks/etmaal prijs 2022</t>
  </si>
  <si>
    <t>Jaar/traject prijs 2023</t>
  </si>
  <si>
    <t>Stuks/etmaal prijs 2023</t>
  </si>
  <si>
    <t>Jaar/traject prijs 2024</t>
  </si>
  <si>
    <t>stuks/etmaal prijs 2024</t>
  </si>
  <si>
    <t>Jaar/traject prijs 2025</t>
  </si>
  <si>
    <t>stuks/etmaal prijs 2025</t>
  </si>
  <si>
    <t>Jaar/traject prijs 2026</t>
  </si>
  <si>
    <t>stuks/etmaal prijs 2026</t>
  </si>
  <si>
    <t>Jaar/traject prijs 2027</t>
  </si>
  <si>
    <t>stuks/etmaal prijs 2027</t>
  </si>
  <si>
    <t>Volume</t>
  </si>
  <si>
    <t>Eenheid</t>
  </si>
  <si>
    <t>Inspanningsgericht/outputgericht</t>
  </si>
  <si>
    <t>Frequentie</t>
  </si>
  <si>
    <t>Ingangsdatum</t>
  </si>
  <si>
    <t>Segment B</t>
  </si>
  <si>
    <t>50H0A</t>
  </si>
  <si>
    <t>Segment B - Ondersteuningsprofielen</t>
  </si>
  <si>
    <t>10AH. Oplossen van complexe problematiek bij een 0-6-jarige binnen het gezin</t>
  </si>
  <si>
    <t>stuks</t>
  </si>
  <si>
    <t>Outputgericht</t>
  </si>
  <si>
    <t>totaal binnen geldigsheidsduur beschikking</t>
  </si>
  <si>
    <t>50H0B</t>
  </si>
  <si>
    <t>10BH. Oplossen van complexe problematiek bij een 0-6-jarige binnen het gezin</t>
  </si>
  <si>
    <t>50H0C</t>
  </si>
  <si>
    <t>10CH. Oplossen van complexe problematiek bij een 0-6-jarige binnen het gezin</t>
  </si>
  <si>
    <t>50H0D</t>
  </si>
  <si>
    <t>10DH. Oplossen van complexe problematiek bij een 0-6-jarige binnen het gezin</t>
  </si>
  <si>
    <t>50H0E</t>
  </si>
  <si>
    <t>10EH. Oplossen van complexe problematiek bij een 0-6-jarige binnen het gezin</t>
  </si>
  <si>
    <t>50H0F</t>
  </si>
  <si>
    <t>10FH. Oplossen van complexe problematiek bij een 0-6-jarige binnen het gezin</t>
  </si>
  <si>
    <t>50H0G</t>
  </si>
  <si>
    <t>10GH. Oplossen van complexe problematiek bij een 0-6-jarige binnen het gezin</t>
  </si>
  <si>
    <t>50H1A</t>
  </si>
  <si>
    <t>1AH. Verbeteren van psychosociaal functioneren jeugdigen en verbeteren van gezinscommunicatie</t>
  </si>
  <si>
    <t>50H1B</t>
  </si>
  <si>
    <t>1BH. Verbeteren van psychosociaal functioneren jeugdigen en verbeteren van gezinscommunicatie</t>
  </si>
  <si>
    <t>50H2A</t>
  </si>
  <si>
    <t>2AH. Opvoedingsvaardigheden ouders plus hulp vanwege kind eigen problematiek</t>
  </si>
  <si>
    <t>50H2B</t>
  </si>
  <si>
    <t>2BH. Opvoedingsvaardigheden ouders plus hulp vanwege kind eigen problematiek</t>
  </si>
  <si>
    <t>50H3A</t>
  </si>
  <si>
    <t>3AH. Opvoedingsvaardigheden i.v.m. beperking ouders</t>
  </si>
  <si>
    <t>50H3B</t>
  </si>
  <si>
    <t>3BH. Opvoedingsvaardigheden i.v.m. beperking ouders</t>
  </si>
  <si>
    <t>50H4A</t>
  </si>
  <si>
    <t>4AH. Opvoedingsvaardigheden i.v.m. eigen problematiek ouders plus hulp voor jeugdigen</t>
  </si>
  <si>
    <t>50H4B</t>
  </si>
  <si>
    <t>4BH. Opvoedingsvaardigheden i.v.m. eigen problematiek ouders plus hulp voor jeugdigen</t>
  </si>
  <si>
    <t>50H4C</t>
  </si>
  <si>
    <t>4CH. Opvoedingsvaardigheden i.v.m. eigen problematiek ouders plus hulp voor jeugdigen</t>
  </si>
  <si>
    <t>50H4D</t>
  </si>
  <si>
    <t>4DH. Opvoedingsvaardigheden i.v.m. eigen problematiek ouders plus hulp voor jeugdigen</t>
  </si>
  <si>
    <t>50H4E</t>
  </si>
  <si>
    <t>4EH. Opvoedingsvaardigheden i.v.m. eigen problematiek ouders plus hulp voor jeugdigen</t>
  </si>
  <si>
    <t>50H4F</t>
  </si>
  <si>
    <t>4FH. Opvoedingsvaardigheden i.v.m. eigen problematiek ouders plus hulp voor jeugdigen</t>
  </si>
  <si>
    <t>50H4G</t>
  </si>
  <si>
    <t>4GH. Opvoedingsvaardigheden i.v.m. eigen problematiek ouders plus hulp voor jeugdigen</t>
  </si>
  <si>
    <t>50H5A</t>
  </si>
  <si>
    <t>5AH. Verminderen problematiek en verbeteren van functioneren jeugdige(n); hulp en behandeling</t>
  </si>
  <si>
    <t>50H5B</t>
  </si>
  <si>
    <t>5BH. Verminderen problematiek en verbeteren van functioneren jeugdige(n); hulp en behandeling</t>
  </si>
  <si>
    <t>50H5C</t>
  </si>
  <si>
    <t>5CH. Verminderen problematiek en verbeteren van functioneren jeugdige(n); hulp en behandeling</t>
  </si>
  <si>
    <t>50H5D</t>
  </si>
  <si>
    <t>5DH. Verminderen problematiek en verbeteren van functioneren jeugdige(n); hulp en behandeling</t>
  </si>
  <si>
    <t>50H5E</t>
  </si>
  <si>
    <t>5EH. Verminderen problematiek en verbeteren van functioneren jeugdige(n); hulp en behandeling</t>
  </si>
  <si>
    <t>50H5F</t>
  </si>
  <si>
    <t>5FH. Verminderen problematiek en verbeteren van functioneren jeugdige(n); hulp en behandeling</t>
  </si>
  <si>
    <t>50H5G</t>
  </si>
  <si>
    <t>5GH. Verminderen problematiek en verbeteren van functioneren jeugdige(n); hulp en behandeling</t>
  </si>
  <si>
    <t>50H6A</t>
  </si>
  <si>
    <t>6AH. Leren van vaardigheden en verbeteren functioneren voor jeugdige(n); verminderen eigen problematiek ouders en waarborgen veiligheid jeugdigen</t>
  </si>
  <si>
    <t>50H6B</t>
  </si>
  <si>
    <t>6BH. Leren van vaardigheden en verbeteren functioneren voor jeugdige(n); verminderen eigen problematiek ouders en waarborgen veiligheid jeugdigen</t>
  </si>
  <si>
    <t>50H6C</t>
  </si>
  <si>
    <t>6CH. Leren van vaardigheden en verbeteren functioneren voor jeugdige(n); verminderen eigen problematiek ouders en waarborgen veiligheid jeugdigen</t>
  </si>
  <si>
    <t>50H6D</t>
  </si>
  <si>
    <t>6DH. Leren van vaardigheden en verbeteren functioneren voor jeugdige(n); verminderen eigen problematiek ouders en waarborgen veiligheid jeugdigen</t>
  </si>
  <si>
    <t>50H6E</t>
  </si>
  <si>
    <t>6EH. Leren van vaardigheden en verbeteren functioneren voor jeugdige(n); verminderen eigen problematiek ouders en waarborgen veiligheid jeugdigen</t>
  </si>
  <si>
    <t>50H6F</t>
  </si>
  <si>
    <t>6FH. Leren van vaardigheden en verbeteren functioneren voor jeugdige(n); verminderen eigen problematiek ouders en waarborgen veiligheid jeugdigen</t>
  </si>
  <si>
    <t>50H6G</t>
  </si>
  <si>
    <t>6GH. Leren van vaardigheden en verbeteren functioneren voor jeugdige(n); verminderen eigen problematiek ouders en waarborgen veiligheid jeugdigen</t>
  </si>
  <si>
    <t>50H7A</t>
  </si>
  <si>
    <t>7AH. Begeleiding en behandeling in samenhang met een beperking</t>
  </si>
  <si>
    <t>50H7B</t>
  </si>
  <si>
    <t>7BH. Begeleiding en behandeling in samenhang met een beperking</t>
  </si>
  <si>
    <t>50H7C</t>
  </si>
  <si>
    <t>7CH. Begeleiding en behandeling in samenhang met een beperking</t>
  </si>
  <si>
    <t>50H7D</t>
  </si>
  <si>
    <t>7DH. Begeleiding en behandeling in samenhang met een beperking</t>
  </si>
  <si>
    <t>50H7E</t>
  </si>
  <si>
    <t>7EH. Begeleiding en behandeling in samenhang met een beperking</t>
  </si>
  <si>
    <t>50H7F</t>
  </si>
  <si>
    <t>7FH. Begeleiding en behandeling in samenhang met een beperking</t>
  </si>
  <si>
    <t>50H8A</t>
  </si>
  <si>
    <t>8AH. Begeleiding en behandeling in samenhang met een beperking en gedragsproblematiek</t>
  </si>
  <si>
    <t>50H8B</t>
  </si>
  <si>
    <t>8BH. Begeleiding en behandeling in samenhang met een beperking en gedragsproblematiek</t>
  </si>
  <si>
    <t>50H8C</t>
  </si>
  <si>
    <t>8CH. Begeleiding en behandeling in samenhang met een beperking en gedragsproblematiek</t>
  </si>
  <si>
    <t>50H8D</t>
  </si>
  <si>
    <t>8DH. Begeleiding en behandeling in samenhang met een beperking en gedragsproblematiek</t>
  </si>
  <si>
    <t>50H8E</t>
  </si>
  <si>
    <t>8EH. Begeleiding en behandeling in samenhang met een beperking en gedragsproblematiek</t>
  </si>
  <si>
    <t>50H8F</t>
  </si>
  <si>
    <t>8FH. Begeleiding en behandeling in samenhang met een beperking en gedragsproblematiek</t>
  </si>
  <si>
    <t>50H9A</t>
  </si>
  <si>
    <t>9AH. Begeleiding en behandeling vanwege een lichamelijke beperking</t>
  </si>
  <si>
    <t>50H9B</t>
  </si>
  <si>
    <t>9BH. Begeleiding en behandeling vanwege een lichamelijke beperking</t>
  </si>
  <si>
    <t>50H9C</t>
  </si>
  <si>
    <t>9CH. Begeleiding en behandeling vanwege een lichamelijke beperking</t>
  </si>
  <si>
    <t>50H9D</t>
  </si>
  <si>
    <t>9DH. Begeleiding en behandeling vanwege een lichamelijke beperking</t>
  </si>
  <si>
    <t>50H9E</t>
  </si>
  <si>
    <t>9EH. Begeleiding en behandeling vanwege een lichamelijke beperking</t>
  </si>
  <si>
    <t>50H9F</t>
  </si>
  <si>
    <t>9FH. Begeleiding en behandeling vanwege een lichamelijke beperking</t>
  </si>
  <si>
    <t>Aangepast</t>
  </si>
  <si>
    <t>50D0A</t>
  </si>
  <si>
    <t>10AD. Oplossen van complexe problematiek bij een 0-6-jarige binnen het gezin</t>
  </si>
  <si>
    <t>per maand</t>
  </si>
  <si>
    <t>50D0B</t>
  </si>
  <si>
    <t>10BD. Oplossen van complexe problematiek bij een 0-6-jarige binnen het gezin</t>
  </si>
  <si>
    <t>50D0C</t>
  </si>
  <si>
    <t>10CD. Oplossen van complexe problematiek bij een 0-6-jarige binnen het gezin</t>
  </si>
  <si>
    <t>50D0D</t>
  </si>
  <si>
    <t>10DD. Oplossen van complexe problematiek bij een 0-6-jarige binnen het gezin</t>
  </si>
  <si>
    <t>50D0E</t>
  </si>
  <si>
    <t>10ED. Oplossen van complexe problematiek bij een 0-6-jarige binnen het gezin</t>
  </si>
  <si>
    <t>50D0F</t>
  </si>
  <si>
    <t>10FD. Oplossen van complexe problematiek bij een 0-6-jarige binnen het gezin</t>
  </si>
  <si>
    <t>50D0G</t>
  </si>
  <si>
    <t>10GD. Oplossen van complexe problematiek bij een 0-6-jarige binnen het gezin</t>
  </si>
  <si>
    <t>50D4A</t>
  </si>
  <si>
    <t>4AD. Opvoedingsvaardigheden i.v.m. eigen problematiek ouders plus hulp voor jeugdigen</t>
  </si>
  <si>
    <t>50D4B</t>
  </si>
  <si>
    <t>4BD. Opvoedingsvaardigheden i.v.m. eigen problematiek ouders plus hulp voor jeugdigen</t>
  </si>
  <si>
    <t>50D4C</t>
  </si>
  <si>
    <t>4CD. Opvoedingsvaardigheden i.v.m. eigen problematiek ouders plus hulp voor jeugdigen</t>
  </si>
  <si>
    <t>50D4D</t>
  </si>
  <si>
    <t>4DD. Opvoedingsvaardigheden i.v.m. eigen problematiek ouders plus hulp voor jeugdigen</t>
  </si>
  <si>
    <t>50D4E</t>
  </si>
  <si>
    <t>4ED. Opvoedingsvaardigheden i.v.m. eigen problematiek ouders plus hulp voor jeugdigen</t>
  </si>
  <si>
    <t>50D4F</t>
  </si>
  <si>
    <t>4FD. Opvoedingsvaardigheden i.v.m. eigen problematiek ouders plus hulp voor jeugdigen</t>
  </si>
  <si>
    <t>50D4G</t>
  </si>
  <si>
    <t>4GD. Opvoedingsvaardigheden i.v.m. eigen problematiek ouders plus hulp voor jeugdigen</t>
  </si>
  <si>
    <t>50D5A</t>
  </si>
  <si>
    <t>5AD. Verminderen problematiek en verbeteren van functioneren jeugdige(n); hulp en behandeling</t>
  </si>
  <si>
    <t>50D5B</t>
  </si>
  <si>
    <t>5BD. Verminderen problematiek en verbeteren van functioneren jeugdige(n); hulp en behandeling</t>
  </si>
  <si>
    <t>50D5C</t>
  </si>
  <si>
    <t>5CD. Verminderen problematiek en verbeteren van functioneren jeugdige(n); hulp en behandeling</t>
  </si>
  <si>
    <t>50D5D</t>
  </si>
  <si>
    <t>5DD. Verminderen problematiek en verbeteren van functioneren jeugdige(n); hulp en behandeling</t>
  </si>
  <si>
    <t>50D5E</t>
  </si>
  <si>
    <t>5ED. Verminderen problematiek en verbeteren van functioneren jeugdige(n); hulp en behandeling</t>
  </si>
  <si>
    <t>50D5F</t>
  </si>
  <si>
    <t>5FD. Verminderen problematiek en verbeteren van functioneren jeugdige(n); hulp en behandeling</t>
  </si>
  <si>
    <t>50D5G</t>
  </si>
  <si>
    <t>5GD. Verminderen problematiek en verbeteren van functioneren jeugdige(n); hulp en behandeling</t>
  </si>
  <si>
    <t>50D6A</t>
  </si>
  <si>
    <t>6AD. Leren van vaardigheden en verbeteren functioneren voor jeugdige(n); verminderen eigen problematiek ouders en waarborgen veiligheid jeugdigen</t>
  </si>
  <si>
    <t>50D6B</t>
  </si>
  <si>
    <t>6BD. Leren van vaardigheden en verbeteren functioneren voor jeugdige(n); verminderen eigen problematiek ouders en waarborgen veiligheid jeugdigen</t>
  </si>
  <si>
    <t>50D6C</t>
  </si>
  <si>
    <t>6CD. Leren van vaardigheden en verbeteren functioneren voor jeugdige(n); verminderen eigen problematiek ouders en waarborgen veiligheid jeugdigen</t>
  </si>
  <si>
    <t>50D6D</t>
  </si>
  <si>
    <t>6DD. Leren van vaardigheden en verbeteren functioneren voor jeugdige(n); verminderen eigen problematiek ouders en waarborgen veiligheid jeugdigen</t>
  </si>
  <si>
    <t>50D6E</t>
  </si>
  <si>
    <t>6ED. Leren van vaardigheden en verbeteren functioneren voor jeugdige(n); verminderen eigen problematiek ouders en waarborgen veiligheid jeugdigen</t>
  </si>
  <si>
    <t>50D6F</t>
  </si>
  <si>
    <t>6FD. Verminderen problematiek en verbeteren van functioneren jeugdige(n); hulp en behandeling</t>
  </si>
  <si>
    <t>50D6G</t>
  </si>
  <si>
    <t>6GD. Leren van vaardigheden en verbeteren functioneren voor jeugdige(n); verminderen eigen problematiek ouders en waarborgen veiligheid jeugdigen</t>
  </si>
  <si>
    <t>50D7A</t>
  </si>
  <si>
    <t>7AD. Begeleiding en behandeling in samenhang met een beperking</t>
  </si>
  <si>
    <t>50D7B</t>
  </si>
  <si>
    <t>7BD. Begeleiding en behandeling in samenhang met een beperking</t>
  </si>
  <si>
    <t>50D7C</t>
  </si>
  <si>
    <t>7CD. Begeleiding en behandeling in samenhang met een beperking</t>
  </si>
  <si>
    <t>50D7D</t>
  </si>
  <si>
    <t>7DD. Begeleiding en behandeling in samenhang met een beperking</t>
  </si>
  <si>
    <t>50D7E</t>
  </si>
  <si>
    <t>7ED. Begeleiding en behandeling in samenhang met een beperking</t>
  </si>
  <si>
    <t>50D7F</t>
  </si>
  <si>
    <t>7FD. Begeleiding en behandeling in samenhang met een beperking</t>
  </si>
  <si>
    <t>50D8A</t>
  </si>
  <si>
    <t>8AD. Begeleiding en behandeling in samenhang met een beperking en gedragsproblematiek</t>
  </si>
  <si>
    <t>50D8B</t>
  </si>
  <si>
    <t>8BD. Begeleiding en behandeling in samenhang met een beperking en gedragsproblematiek</t>
  </si>
  <si>
    <t>50D8C</t>
  </si>
  <si>
    <t>8CD. Begeleiding en behandeling in samenhang met een beperking en gedragsproblematiek</t>
  </si>
  <si>
    <t>50D8D</t>
  </si>
  <si>
    <t>8DD. Begeleiding en behandeling in samenhang met een beperking en gedragsproblematiek</t>
  </si>
  <si>
    <t>50D8E</t>
  </si>
  <si>
    <t>8ED. Begeleiding en behandeling in samenhang met een beperking en gedragsproblematiek</t>
  </si>
  <si>
    <t>50D8F</t>
  </si>
  <si>
    <t>8FD. Begeleiding en behandeling in samenhang met een beperking en gedragsproblematiek</t>
  </si>
  <si>
    <t>50D9A</t>
  </si>
  <si>
    <t>9AD. Begeleiding en behandeling vanwege een lichamelijke beperking</t>
  </si>
  <si>
    <t>50D9B</t>
  </si>
  <si>
    <t>9BD. Begeleiding en behandeling vanwege een lichamelijke beperking</t>
  </si>
  <si>
    <t>50D9C</t>
  </si>
  <si>
    <t>9CD. Begeleiding en behandeling vanwege een lichamelijke beperking</t>
  </si>
  <si>
    <t>50D9D</t>
  </si>
  <si>
    <t>9DD. Begeleiding en behandeling vanwege een lichamelijke beperking</t>
  </si>
  <si>
    <t>50D9E</t>
  </si>
  <si>
    <t>9ED. Begeleiding en behandeling vanwege een lichamelijke beperking</t>
  </si>
  <si>
    <t>50D9F</t>
  </si>
  <si>
    <t>9FD. Begeleiding en behandeling vanwege een lichamelijke beperking</t>
  </si>
  <si>
    <t>41A25</t>
  </si>
  <si>
    <t>Dagbehandelingscomponent</t>
  </si>
  <si>
    <t>Naschoolse dagbehandeling jLVG</t>
  </si>
  <si>
    <t>x</t>
  </si>
  <si>
    <t>dagdeel</t>
  </si>
  <si>
    <t>variabel</t>
  </si>
  <si>
    <t>41A26</t>
  </si>
  <si>
    <t>VG Zwaar</t>
  </si>
  <si>
    <t>41A27</t>
  </si>
  <si>
    <t>VG Gedrag</t>
  </si>
  <si>
    <t>43A19</t>
  </si>
  <si>
    <t>Extra componenten</t>
  </si>
  <si>
    <t>Verblijf Hoog Plus (excl. dagbesteding)</t>
  </si>
  <si>
    <t>etmalen</t>
  </si>
  <si>
    <t>44A10</t>
  </si>
  <si>
    <t>Verblijf Laag</t>
  </si>
  <si>
    <t>44A11</t>
  </si>
  <si>
    <t>Verblijf Middel</t>
  </si>
  <si>
    <t>44A13</t>
  </si>
  <si>
    <t>Verblijf Hoog</t>
  </si>
  <si>
    <t>46C10</t>
  </si>
  <si>
    <t>Crisishulp</t>
  </si>
  <si>
    <t>Crisishulp Regulier</t>
  </si>
  <si>
    <t>minuten</t>
  </si>
  <si>
    <t>46C11</t>
  </si>
  <si>
    <t>Crisishulp GGZ</t>
  </si>
  <si>
    <t>50E01</t>
  </si>
  <si>
    <t>ThuisPLUS -Jeugd component</t>
  </si>
  <si>
    <t>50E02</t>
  </si>
  <si>
    <t>Medicatiecontrole</t>
  </si>
  <si>
    <t>Inspanningsgericht</t>
  </si>
  <si>
    <t>50E03</t>
  </si>
  <si>
    <t>Garantie</t>
  </si>
  <si>
    <t>50E04</t>
  </si>
  <si>
    <t>Groepsvervoer &lt;5 km</t>
  </si>
  <si>
    <t>50E05</t>
  </si>
  <si>
    <t>Groepsvervoer 5-10 km</t>
  </si>
  <si>
    <t>50E06</t>
  </si>
  <si>
    <t>Groepsvervoer 10-20 km</t>
  </si>
  <si>
    <t>50E07</t>
  </si>
  <si>
    <t>Groepsvervoer 20-30 km</t>
  </si>
  <si>
    <t>50E08</t>
  </si>
  <si>
    <t>Groepsvervoer 30-50 km</t>
  </si>
  <si>
    <t>50E09</t>
  </si>
  <si>
    <t>Groepsvervoer &gt;50 km</t>
  </si>
  <si>
    <t>50E10</t>
  </si>
  <si>
    <t>Individueel vervoer &lt;5 km</t>
  </si>
  <si>
    <t>50E11</t>
  </si>
  <si>
    <t>Individueel vervoer 5-10 km</t>
  </si>
  <si>
    <t>50E12</t>
  </si>
  <si>
    <t>Individueel vervoer 10-20 km</t>
  </si>
  <si>
    <t>50E13</t>
  </si>
  <si>
    <t>Individueel vervoer 20-30 km</t>
  </si>
  <si>
    <t>50E14</t>
  </si>
  <si>
    <t>Individueel vervoer 30-50 km</t>
  </si>
  <si>
    <t>50E15</t>
  </si>
  <si>
    <t>Individueel vervoer &gt;50 km</t>
  </si>
  <si>
    <t>Segment C</t>
  </si>
  <si>
    <t>Status</t>
  </si>
  <si>
    <t>Minuten prijs 2021</t>
  </si>
  <si>
    <t>Minutenprijs 2022</t>
  </si>
  <si>
    <t>Minutenprijs 2023</t>
  </si>
  <si>
    <t>Stuks/etmaal prijs 2024</t>
  </si>
  <si>
    <t>Minutenprijs 2024</t>
  </si>
  <si>
    <t>Stuks/etmaal prijs 2025</t>
  </si>
  <si>
    <t>Minutenprijs 2025</t>
  </si>
  <si>
    <t>Stuks/etmaal prijs 2026</t>
  </si>
  <si>
    <t>Minutenprijs 2026</t>
  </si>
  <si>
    <t>Stuks/etmaal prijs 2027</t>
  </si>
  <si>
    <t>Minutenprijs 2027</t>
  </si>
  <si>
    <t>etmaal</t>
  </si>
  <si>
    <t>50HS1</t>
  </si>
  <si>
    <t xml:space="preserve">GZ2 </t>
  </si>
  <si>
    <t xml:space="preserve">HBO </t>
  </si>
  <si>
    <t>Minuut</t>
  </si>
  <si>
    <t>50HS2</t>
  </si>
  <si>
    <t>GZ3</t>
  </si>
  <si>
    <t>HBO+</t>
  </si>
  <si>
    <t>50HS3</t>
  </si>
  <si>
    <t>WO</t>
  </si>
  <si>
    <t>50HS4</t>
  </si>
  <si>
    <t>GZ4/5</t>
  </si>
  <si>
    <t>WO+</t>
  </si>
  <si>
    <t>50HS5</t>
  </si>
  <si>
    <t>GZ4/6</t>
  </si>
  <si>
    <t>AMS</t>
  </si>
  <si>
    <t>Intensieve verzorgingsgraad jGGZ</t>
  </si>
  <si>
    <t>Zeer intensieve verzorgingsgraad jGGZ</t>
  </si>
  <si>
    <t>44A14</t>
  </si>
  <si>
    <t>Verblijf Hoog Plus (incl. dagbesteding)</t>
  </si>
  <si>
    <t>50ES1</t>
  </si>
  <si>
    <t>50ES2</t>
  </si>
  <si>
    <t>50ES3</t>
  </si>
  <si>
    <t>50ES4</t>
  </si>
  <si>
    <t>50ES5</t>
  </si>
  <si>
    <t xml:space="preserve">WMO </t>
  </si>
  <si>
    <t>Inspanningsgericht/Outputgericht</t>
  </si>
  <si>
    <t>08A11</t>
  </si>
  <si>
    <t>Vervoer - Niet rolstoel gebonden (retour)</t>
  </si>
  <si>
    <t>08A12</t>
  </si>
  <si>
    <t>Vervoer - Rolstoel (retour)</t>
  </si>
  <si>
    <t>1001A</t>
  </si>
  <si>
    <t>Profiel PSY</t>
  </si>
  <si>
    <t>1A. Psychosociale problematiek, psychische problematiek (PSY)</t>
  </si>
  <si>
    <t>1001B</t>
  </si>
  <si>
    <t>1B. Psychosociale problematiek, psychische problematiek (PSY)</t>
  </si>
  <si>
    <t>1001B+</t>
  </si>
  <si>
    <t>1B+. Psychosociale problematiek, psychische problematiek (PSY)</t>
  </si>
  <si>
    <t>1001C</t>
  </si>
  <si>
    <t>1C. Psychosociale problematiek, psychische problematiek (PSY)</t>
  </si>
  <si>
    <t>1002A</t>
  </si>
  <si>
    <t>Profiel LVB</t>
  </si>
  <si>
    <t>2A. (Licht) verstandelijke beperking ((L)VB)</t>
  </si>
  <si>
    <t>1002B</t>
  </si>
  <si>
    <t>2B. (Licht) verstandelijke beperking ((L)VB)</t>
  </si>
  <si>
    <t>1002B+</t>
  </si>
  <si>
    <t>2B+. (Licht) verstandelijke beperking ((L)VB)</t>
  </si>
  <si>
    <t>1002C</t>
  </si>
  <si>
    <t>2C. (Licht) verstandelijke beperking ((L)VB)</t>
  </si>
  <si>
    <t>1003A</t>
  </si>
  <si>
    <t>Profiel PG</t>
  </si>
  <si>
    <t>3A. Cognitieve achteruitgang/psychogeriatrische problematiek (PG)</t>
  </si>
  <si>
    <t>1003B</t>
  </si>
  <si>
    <t>3B. Cognitieve achteruitgang/psychogeriatrische problematiek (PG)</t>
  </si>
  <si>
    <t>1003B+</t>
  </si>
  <si>
    <t>3B+. Cognitieve achteruitgang/psychogeriatrische problematiek (PG)</t>
  </si>
  <si>
    <t>1003C</t>
  </si>
  <si>
    <t>3C. Cognitieve achteruitgang/psychogeriatrische problematiek (PG)</t>
  </si>
  <si>
    <t>1004A</t>
  </si>
  <si>
    <t>Profiel LB-HO</t>
  </si>
  <si>
    <t>4A. Lichamelijke beperking (LB-HO)</t>
  </si>
  <si>
    <t>1005B</t>
  </si>
  <si>
    <t>Profiel LB</t>
  </si>
  <si>
    <t>5B. Lichamelijke achteruitgang (LB)</t>
  </si>
  <si>
    <t>1005B+</t>
  </si>
  <si>
    <t>5B+. Lichamelijke achteruitgang (LB)</t>
  </si>
  <si>
    <t>1005C</t>
  </si>
  <si>
    <t>5C. Lichamelijke achteruitgang (LB)</t>
  </si>
  <si>
    <t>1005D</t>
  </si>
  <si>
    <t>5B. Lichamelijke achteruitgang (LB NAH)</t>
  </si>
  <si>
    <t>1005D+</t>
  </si>
  <si>
    <t>5B+. Lichamelijke achteruitgang (LB NAH)</t>
  </si>
  <si>
    <t>1005E</t>
  </si>
  <si>
    <t>5C. Lichamelijke achteruitgang (LB NAH)</t>
  </si>
  <si>
    <t>16A01</t>
  </si>
  <si>
    <t>Kortdurend verblijf (KDV)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</si>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</sst>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4" fontId="2" fillId="2" borderId="1" xfId="1" applyFont="1" applyFill="1" applyBorder="1" applyAlignment="1">
      <alignment horizontal="left" vertical="top"/>
    </xf>
    <xf numFmtId="44" fontId="2" fillId="3" borderId="1" xfId="1" applyFont="1" applyFill="1" applyBorder="1" applyAlignment="1">
      <alignment vertical="top"/>
    </xf>
    <xf numFmtId="44" fontId="2" fillId="4" borderId="1" xfId="0" applyNumberFormat="1" applyFont="1" applyFill="1" applyBorder="1" applyAlignment="1">
      <alignment vertical="top"/>
    </xf>
    <xf numFmtId="44" fontId="2" fillId="4" borderId="1" xfId="1" applyFont="1" applyFill="1" applyBorder="1" applyAlignment="1">
      <alignment vertical="top"/>
    </xf>
    <xf numFmtId="44" fontId="2" fillId="5" borderId="1" xfId="1" applyFont="1" applyFill="1" applyBorder="1" applyAlignment="1">
      <alignment vertical="top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4" fontId="5" fillId="2" borderId="1" xfId="1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44" fontId="2" fillId="2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44" fontId="0" fillId="0" borderId="0" xfId="1" applyFont="1" applyFill="1" applyBorder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left" vertical="top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wf1-my.sharepoint.com/personal/helen_taylor_zorginregiowestfriesland_nl/Documents/Bureaublad/Indexatie%20en%20PDC%20Cosmas%20Coppa/3.%202024-2025%20Overbrugging/Werkbestand%20indexatie%202023%20(tm%202027).xlsx" TargetMode="External"/><Relationship Id="rId1" Type="http://schemas.openxmlformats.org/officeDocument/2006/relationships/externalLinkPath" Target="Werkbestand%20indexatie%202023%20(tm%2020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es 2021-2027"/>
      <sheetName val="Prijs B Jeugd Herstel"/>
      <sheetName val="Prijs B Jeugd Duurzaam"/>
      <sheetName val="Prijs B Jeugd overige prod."/>
      <sheetName val="Prijs C Jeugd"/>
      <sheetName val="PDC Jeugd "/>
      <sheetName val="Prijs Wmo"/>
      <sheetName val="PDC Wmo"/>
      <sheetName val="Trapliften"/>
      <sheetName val="Hulpmiddelen"/>
      <sheetName val="Beschermdwonen"/>
      <sheetName val="GI"/>
      <sheetName val="Losse producten"/>
      <sheetName val="HHT"/>
      <sheetName val="Maatschappelijke Opvang"/>
      <sheetName val="IVH O&amp;D BOR (Jeugd WF)"/>
      <sheetName val="ED"/>
      <sheetName val="Onafh. clientondersteuning"/>
      <sheetName val="Pleegzorg"/>
      <sheetName val="MAZ"/>
      <sheetName val="SMA"/>
      <sheetName val="Onderwijsroute"/>
      <sheetName val="Participatieverklarings traject"/>
      <sheetName val="Bovenregionaal"/>
      <sheetName val="Jeugd Hoorn"/>
    </sheetNames>
    <sheetDataSet>
      <sheetData sheetId="0">
        <row r="2">
          <cell r="C2">
            <v>3.27E-2</v>
          </cell>
        </row>
        <row r="3">
          <cell r="C3">
            <v>4.7899999999999998E-2</v>
          </cell>
        </row>
        <row r="4">
          <cell r="C4">
            <v>6.6299999999999998E-2</v>
          </cell>
        </row>
        <row r="5">
          <cell r="C5">
            <v>4.9099999999999998E-2</v>
          </cell>
        </row>
        <row r="6">
          <cell r="C6">
            <v>5.1299999999999998E-2</v>
          </cell>
        </row>
        <row r="7">
          <cell r="C7">
            <v>0</v>
          </cell>
        </row>
        <row r="8">
          <cell r="C8">
            <v>6.0299999999999999E-2</v>
          </cell>
        </row>
        <row r="9">
          <cell r="C9">
            <v>4.07E-2</v>
          </cell>
        </row>
        <row r="10">
          <cell r="C10">
            <v>5.1299999999999998E-2</v>
          </cell>
        </row>
        <row r="11">
          <cell r="C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71D9-C8E6-411F-BC43-05C4FC65D348}">
  <dimension ref="A1:Y1957"/>
  <sheetViews>
    <sheetView tabSelected="1" workbookViewId="0">
      <selection activeCell="G1" sqref="G1:P1048576"/>
    </sheetView>
  </sheetViews>
  <sheetFormatPr defaultRowHeight="14.4" x14ac:dyDescent="0.3"/>
  <cols>
    <col min="1" max="1" width="15.44140625" style="8" customWidth="1"/>
    <col min="2" max="2" width="10.88671875" style="8" customWidth="1"/>
    <col min="3" max="3" width="13.33203125" customWidth="1"/>
    <col min="4" max="4" width="18" hidden="1" customWidth="1"/>
    <col min="5" max="5" width="35.33203125" hidden="1" customWidth="1"/>
    <col min="6" max="6" width="133" style="30" customWidth="1"/>
    <col min="7" max="7" width="13.5546875" hidden="1" customWidth="1"/>
    <col min="8" max="8" width="15" hidden="1" customWidth="1"/>
    <col min="9" max="9" width="13.109375" hidden="1" customWidth="1"/>
    <col min="10" max="10" width="14.5546875" hidden="1" customWidth="1"/>
    <col min="11" max="11" width="12.88671875" hidden="1" customWidth="1"/>
    <col min="12" max="12" width="16" hidden="1" customWidth="1"/>
    <col min="13" max="13" width="14" hidden="1" customWidth="1"/>
    <col min="14" max="14" width="14.88671875" hidden="1" customWidth="1"/>
    <col min="15" max="15" width="13.5546875" hidden="1" customWidth="1"/>
    <col min="16" max="16" width="15" hidden="1" customWidth="1"/>
    <col min="17" max="17" width="13.109375" customWidth="1"/>
    <col min="18" max="18" width="14.5546875" customWidth="1"/>
    <col min="19" max="19" width="12.88671875" hidden="1" customWidth="1"/>
    <col min="20" max="20" width="16" hidden="1" customWidth="1"/>
    <col min="21" max="21" width="12" customWidth="1"/>
    <col min="23" max="23" width="23.44140625" customWidth="1"/>
    <col min="24" max="24" width="40.44140625" bestFit="1" customWidth="1"/>
    <col min="25" max="25" width="17.88671875" customWidth="1"/>
  </cols>
  <sheetData>
    <row r="1" spans="1:25" ht="28.8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4" t="s">
        <v>9</v>
      </c>
      <c r="L1" s="4" t="s">
        <v>10</v>
      </c>
      <c r="M1" s="5" t="s">
        <v>11</v>
      </c>
      <c r="N1" s="5" t="s">
        <v>12</v>
      </c>
      <c r="O1" s="2" t="s">
        <v>13</v>
      </c>
      <c r="P1" s="2" t="s">
        <v>14</v>
      </c>
      <c r="Q1" s="3" t="s">
        <v>15</v>
      </c>
      <c r="R1" s="3" t="s">
        <v>16</v>
      </c>
      <c r="S1" s="4" t="s">
        <v>17</v>
      </c>
      <c r="T1" s="4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x14ac:dyDescent="0.3">
      <c r="A2" s="6"/>
      <c r="B2" s="6"/>
      <c r="C2" s="6"/>
      <c r="D2" s="6"/>
      <c r="E2" s="6"/>
      <c r="F2" s="6"/>
      <c r="G2" s="2"/>
      <c r="H2" s="2"/>
      <c r="I2" s="3"/>
      <c r="J2" s="3"/>
      <c r="K2" s="4"/>
      <c r="L2" s="4"/>
      <c r="M2" s="5"/>
      <c r="N2" s="5"/>
      <c r="O2" s="2"/>
      <c r="P2" s="2"/>
      <c r="Q2" s="3"/>
      <c r="R2" s="3"/>
      <c r="S2" s="4"/>
      <c r="T2" s="4"/>
      <c r="U2" s="6"/>
      <c r="V2" s="6"/>
      <c r="W2" s="6"/>
      <c r="X2" s="6"/>
      <c r="Y2" s="6"/>
    </row>
    <row r="3" spans="1:25" ht="21" x14ac:dyDescent="0.3">
      <c r="A3" s="7" t="s">
        <v>24</v>
      </c>
      <c r="B3" s="6"/>
      <c r="C3" s="6"/>
      <c r="D3" s="6"/>
      <c r="E3" s="6"/>
      <c r="F3" s="6"/>
      <c r="G3" s="2"/>
      <c r="H3" s="2"/>
      <c r="I3" s="3"/>
      <c r="J3" s="3"/>
      <c r="K3" s="4"/>
      <c r="L3" s="4"/>
      <c r="M3" s="5"/>
      <c r="N3" s="5"/>
      <c r="O3" s="2"/>
      <c r="P3" s="2"/>
      <c r="Q3" s="3"/>
      <c r="R3" s="3"/>
      <c r="S3" s="4"/>
      <c r="T3" s="4"/>
      <c r="U3" s="6"/>
      <c r="V3" s="6"/>
      <c r="W3" s="6"/>
      <c r="X3" s="6"/>
      <c r="Y3" s="6"/>
    </row>
    <row r="4" spans="1:25" x14ac:dyDescent="0.3">
      <c r="A4" s="37">
        <v>46023</v>
      </c>
      <c r="B4" s="37" t="s">
        <v>133</v>
      </c>
      <c r="C4" s="8" t="s">
        <v>25</v>
      </c>
      <c r="D4" s="8">
        <v>50</v>
      </c>
      <c r="E4" s="8" t="s">
        <v>26</v>
      </c>
      <c r="F4" s="9" t="s">
        <v>27</v>
      </c>
      <c r="G4" s="10">
        <v>1146.3600000000001</v>
      </c>
      <c r="H4" s="10">
        <f>G4/3</f>
        <v>382.12000000000006</v>
      </c>
      <c r="I4" s="11">
        <f>ROUND((G4*(1+'[1]Indexaties 2021-2027'!$C$2))/3,2)*3</f>
        <v>1183.8600000000001</v>
      </c>
      <c r="J4" s="11">
        <f>I4/3</f>
        <v>394.62000000000006</v>
      </c>
      <c r="K4" s="12">
        <f>ROUND((I4*(1+'[1]Indexaties 2021-2027'!$C$3))/3,2)*3</f>
        <v>1240.56</v>
      </c>
      <c r="L4" s="13">
        <f t="shared" ref="L4:L55" si="0">K4/3</f>
        <v>413.52</v>
      </c>
      <c r="M4" s="14">
        <f>ROUND((K4*(1+'[1]Indexaties 2021-2027'!$C$4))/3,2)*3</f>
        <v>1322.82</v>
      </c>
      <c r="N4" s="14">
        <f>M4/3</f>
        <v>440.94</v>
      </c>
      <c r="O4" s="10">
        <f>ROUND((M4*(1+'[1]Indexaties 2021-2027'!$C$5))/3,2)*3</f>
        <v>1387.77</v>
      </c>
      <c r="P4" s="10">
        <f>O4/3</f>
        <v>462.59</v>
      </c>
      <c r="Q4" s="11">
        <f>ROUND((O4*(1+'[1]Indexaties 2021-2027'!$C$6))/3,2)*3</f>
        <v>1458.96</v>
      </c>
      <c r="R4" s="11">
        <f>Q4/3</f>
        <v>486.32</v>
      </c>
      <c r="S4" s="12">
        <f>ROUND((Q4*(1+'[1]Indexaties 2021-2027'!$C$7))/3,2)*3</f>
        <v>1458.96</v>
      </c>
      <c r="T4" s="13">
        <f>S4/3</f>
        <v>486.32</v>
      </c>
      <c r="U4" s="8">
        <v>3</v>
      </c>
      <c r="V4" s="8" t="s">
        <v>28</v>
      </c>
      <c r="W4" s="8" t="s">
        <v>29</v>
      </c>
      <c r="X4" s="8" t="s">
        <v>30</v>
      </c>
      <c r="Y4" s="39">
        <v>46023</v>
      </c>
    </row>
    <row r="5" spans="1:25" x14ac:dyDescent="0.3">
      <c r="A5" s="37">
        <v>46023</v>
      </c>
      <c r="B5" s="37" t="s">
        <v>133</v>
      </c>
      <c r="C5" s="8" t="s">
        <v>31</v>
      </c>
      <c r="D5" s="8">
        <v>50</v>
      </c>
      <c r="E5" s="8" t="s">
        <v>26</v>
      </c>
      <c r="F5" s="9" t="s">
        <v>32</v>
      </c>
      <c r="G5" s="10">
        <v>2280.6000000000004</v>
      </c>
      <c r="H5" s="10">
        <f t="shared" ref="H5:H55" si="1">G5/3</f>
        <v>760.20000000000016</v>
      </c>
      <c r="I5" s="11">
        <f>ROUND((G5*(1+'[1]Indexaties 2021-2027'!$C$2))/3,2)*3</f>
        <v>2355.1799999999998</v>
      </c>
      <c r="J5" s="11">
        <f t="shared" ref="J5:J55" si="2">I5/3</f>
        <v>785.06</v>
      </c>
      <c r="K5" s="12">
        <f>ROUND((I5*(1+'[1]Indexaties 2021-2027'!$C$3))/3,2)*3</f>
        <v>2467.98</v>
      </c>
      <c r="L5" s="13">
        <f t="shared" si="0"/>
        <v>822.66</v>
      </c>
      <c r="M5" s="14">
        <f>ROUND((K5*(1+'[1]Indexaties 2021-2027'!$C$4))/3,2)*3</f>
        <v>2631.6000000000004</v>
      </c>
      <c r="N5" s="14">
        <f t="shared" ref="N5:N55" si="3">M5/3</f>
        <v>877.20000000000016</v>
      </c>
      <c r="O5" s="10">
        <f>ROUND((M5*(1+'[1]Indexaties 2021-2027'!$C$5))/3,2)*3</f>
        <v>2760.81</v>
      </c>
      <c r="P5" s="10">
        <f t="shared" ref="P5:P55" si="4">O5/3</f>
        <v>920.27</v>
      </c>
      <c r="Q5" s="11">
        <f>ROUND((O5*(1+'[1]Indexaties 2021-2027'!$C$6))/3,2)*3</f>
        <v>2902.44</v>
      </c>
      <c r="R5" s="11">
        <f t="shared" ref="R5:R55" si="5">Q5/3</f>
        <v>967.48</v>
      </c>
      <c r="S5" s="12">
        <f>ROUND((Q5*(1+'[1]Indexaties 2021-2027'!$C$7))/3,2)*3</f>
        <v>2902.44</v>
      </c>
      <c r="T5" s="13">
        <f t="shared" ref="T5:T55" si="6">S5/3</f>
        <v>967.48</v>
      </c>
      <c r="U5" s="8">
        <v>3</v>
      </c>
      <c r="V5" s="8" t="s">
        <v>28</v>
      </c>
      <c r="W5" s="8" t="s">
        <v>29</v>
      </c>
      <c r="X5" s="8" t="s">
        <v>30</v>
      </c>
      <c r="Y5" s="39">
        <v>46023</v>
      </c>
    </row>
    <row r="6" spans="1:25" x14ac:dyDescent="0.3">
      <c r="A6" s="37">
        <v>46023</v>
      </c>
      <c r="B6" s="37" t="s">
        <v>133</v>
      </c>
      <c r="C6" s="8" t="s">
        <v>33</v>
      </c>
      <c r="D6" s="8">
        <v>50</v>
      </c>
      <c r="E6" s="8" t="s">
        <v>26</v>
      </c>
      <c r="F6" s="9" t="s">
        <v>34</v>
      </c>
      <c r="G6" s="10">
        <v>3951.3599999999997</v>
      </c>
      <c r="H6" s="10">
        <f t="shared" si="1"/>
        <v>1317.12</v>
      </c>
      <c r="I6" s="11">
        <f>ROUND((G6*(1+'[1]Indexaties 2021-2027'!$C$2))/3,2)*3</f>
        <v>4080.57</v>
      </c>
      <c r="J6" s="11">
        <f t="shared" si="2"/>
        <v>1360.19</v>
      </c>
      <c r="K6" s="12">
        <f>ROUND((I6*(1+'[1]Indexaties 2021-2027'!$C$3))/3,2)*3</f>
        <v>4276.0199999999995</v>
      </c>
      <c r="L6" s="13">
        <f t="shared" si="0"/>
        <v>1425.34</v>
      </c>
      <c r="M6" s="14">
        <f>ROUND((K6*(1+'[1]Indexaties 2021-2027'!$C$4))/3,2)*3</f>
        <v>4559.5199999999995</v>
      </c>
      <c r="N6" s="14">
        <f t="shared" si="3"/>
        <v>1519.84</v>
      </c>
      <c r="O6" s="10">
        <f>ROUND((M6*(1+'[1]Indexaties 2021-2027'!$C$5))/3,2)*3</f>
        <v>4783.38</v>
      </c>
      <c r="P6" s="10">
        <f t="shared" si="4"/>
        <v>1594.46</v>
      </c>
      <c r="Q6" s="11">
        <f>ROUND((O6*(1+'[1]Indexaties 2021-2027'!$C$6))/3,2)*3</f>
        <v>5028.78</v>
      </c>
      <c r="R6" s="11">
        <f t="shared" si="5"/>
        <v>1676.26</v>
      </c>
      <c r="S6" s="12">
        <f>ROUND((Q6*(1+'[1]Indexaties 2021-2027'!$C$7))/3,2)*3</f>
        <v>5028.78</v>
      </c>
      <c r="T6" s="13">
        <f t="shared" si="6"/>
        <v>1676.26</v>
      </c>
      <c r="U6" s="8">
        <v>3</v>
      </c>
      <c r="V6" s="8" t="s">
        <v>28</v>
      </c>
      <c r="W6" s="8" t="s">
        <v>29</v>
      </c>
      <c r="X6" s="8" t="s">
        <v>30</v>
      </c>
      <c r="Y6" s="39">
        <v>46023</v>
      </c>
    </row>
    <row r="7" spans="1:25" x14ac:dyDescent="0.3">
      <c r="A7" s="37">
        <v>46023</v>
      </c>
      <c r="B7" s="37" t="s">
        <v>133</v>
      </c>
      <c r="C7" s="8" t="s">
        <v>35</v>
      </c>
      <c r="D7" s="8">
        <v>50</v>
      </c>
      <c r="E7" s="8" t="s">
        <v>26</v>
      </c>
      <c r="F7" s="9" t="s">
        <v>36</v>
      </c>
      <c r="G7" s="10">
        <v>6841.68</v>
      </c>
      <c r="H7" s="10">
        <f t="shared" si="1"/>
        <v>2280.56</v>
      </c>
      <c r="I7" s="11">
        <f>ROUND((G7*(1+'[1]Indexaties 2021-2027'!$C$2))/3,2)*3</f>
        <v>7065.39</v>
      </c>
      <c r="J7" s="11">
        <f t="shared" si="2"/>
        <v>2355.13</v>
      </c>
      <c r="K7" s="12">
        <f>ROUND((I7*(1+'[1]Indexaties 2021-2027'!$C$3))/3,2)*3</f>
        <v>7403.82</v>
      </c>
      <c r="L7" s="13">
        <f t="shared" si="0"/>
        <v>2467.94</v>
      </c>
      <c r="M7" s="14">
        <f>ROUND((K7*(1+'[1]Indexaties 2021-2027'!$C$4))/3,2)*3</f>
        <v>7894.68</v>
      </c>
      <c r="N7" s="14">
        <f t="shared" si="3"/>
        <v>2631.56</v>
      </c>
      <c r="O7" s="10">
        <f>ROUND((M7*(1+'[1]Indexaties 2021-2027'!$C$5))/3,2)*3</f>
        <v>8282.31</v>
      </c>
      <c r="P7" s="10">
        <f t="shared" si="4"/>
        <v>2760.77</v>
      </c>
      <c r="Q7" s="11">
        <f>ROUND((O7*(1+'[1]Indexaties 2021-2027'!$C$6))/3,2)*3</f>
        <v>8707.2000000000007</v>
      </c>
      <c r="R7" s="11">
        <f t="shared" si="5"/>
        <v>2902.4</v>
      </c>
      <c r="S7" s="12">
        <f>ROUND((Q7*(1+'[1]Indexaties 2021-2027'!$C$7))/3,2)*3</f>
        <v>8707.2000000000007</v>
      </c>
      <c r="T7" s="13">
        <f t="shared" si="6"/>
        <v>2902.4</v>
      </c>
      <c r="U7" s="8">
        <v>3</v>
      </c>
      <c r="V7" s="8" t="s">
        <v>28</v>
      </c>
      <c r="W7" s="8" t="s">
        <v>29</v>
      </c>
      <c r="X7" s="8" t="s">
        <v>30</v>
      </c>
      <c r="Y7" s="39">
        <v>46023</v>
      </c>
    </row>
    <row r="8" spans="1:25" x14ac:dyDescent="0.3">
      <c r="A8" s="37">
        <v>46023</v>
      </c>
      <c r="B8" s="37" t="s">
        <v>133</v>
      </c>
      <c r="C8" s="8" t="s">
        <v>37</v>
      </c>
      <c r="D8" s="8">
        <v>50</v>
      </c>
      <c r="E8" s="8" t="s">
        <v>26</v>
      </c>
      <c r="F8" s="9" t="s">
        <v>38</v>
      </c>
      <c r="G8" s="10">
        <v>10780.92</v>
      </c>
      <c r="H8" s="10">
        <f t="shared" si="1"/>
        <v>3593.64</v>
      </c>
      <c r="I8" s="11">
        <f>ROUND((G8*(1+'[1]Indexaties 2021-2027'!$C$2))/3,2)*3</f>
        <v>11133.45</v>
      </c>
      <c r="J8" s="11">
        <f t="shared" si="2"/>
        <v>3711.15</v>
      </c>
      <c r="K8" s="12">
        <f>ROUND((I8*(1+'[1]Indexaties 2021-2027'!$C$3))/3,2)*3</f>
        <v>11666.73</v>
      </c>
      <c r="L8" s="13">
        <f t="shared" si="0"/>
        <v>3888.91</v>
      </c>
      <c r="M8" s="14">
        <f>ROUND((K8*(1+'[1]Indexaties 2021-2027'!$C$4))/3,2)*3</f>
        <v>12440.22</v>
      </c>
      <c r="N8" s="14">
        <f t="shared" si="3"/>
        <v>4146.74</v>
      </c>
      <c r="O8" s="10">
        <f>ROUND((M8*(1+'[1]Indexaties 2021-2027'!$C$5))/3,2)*3</f>
        <v>13051.02</v>
      </c>
      <c r="P8" s="10">
        <f t="shared" si="4"/>
        <v>4350.34</v>
      </c>
      <c r="Q8" s="11">
        <f>ROUND((O8*(1+'[1]Indexaties 2021-2027'!$C$6))/3,2)*3</f>
        <v>13720.53</v>
      </c>
      <c r="R8" s="11">
        <f t="shared" si="5"/>
        <v>4573.51</v>
      </c>
      <c r="S8" s="12">
        <f>ROUND((Q8*(1+'[1]Indexaties 2021-2027'!$C$7))/3,2)*3</f>
        <v>13720.53</v>
      </c>
      <c r="T8" s="13">
        <f t="shared" si="6"/>
        <v>4573.51</v>
      </c>
      <c r="U8" s="8">
        <v>3</v>
      </c>
      <c r="V8" s="8" t="s">
        <v>28</v>
      </c>
      <c r="W8" s="8" t="s">
        <v>29</v>
      </c>
      <c r="X8" s="8" t="s">
        <v>30</v>
      </c>
      <c r="Y8" s="39">
        <v>46023</v>
      </c>
    </row>
    <row r="9" spans="1:25" x14ac:dyDescent="0.3">
      <c r="A9" s="37">
        <v>46023</v>
      </c>
      <c r="B9" s="37" t="s">
        <v>133</v>
      </c>
      <c r="C9" s="8" t="s">
        <v>39</v>
      </c>
      <c r="D9" s="8">
        <v>50</v>
      </c>
      <c r="E9" s="8" t="s">
        <v>26</v>
      </c>
      <c r="F9" s="9" t="s">
        <v>40</v>
      </c>
      <c r="G9" s="10">
        <v>16573.800000000003</v>
      </c>
      <c r="H9" s="10">
        <f t="shared" si="1"/>
        <v>5524.6000000000013</v>
      </c>
      <c r="I9" s="11">
        <f>ROUND((G9*(1+'[1]Indexaties 2021-2027'!$C$2))/3,2)*3</f>
        <v>17115.75</v>
      </c>
      <c r="J9" s="11">
        <f t="shared" si="2"/>
        <v>5705.25</v>
      </c>
      <c r="K9" s="12">
        <f>ROUND((I9*(1+'[1]Indexaties 2021-2027'!$C$3))/3,2)*3</f>
        <v>17935.59</v>
      </c>
      <c r="L9" s="13">
        <f t="shared" si="0"/>
        <v>5978.53</v>
      </c>
      <c r="M9" s="14">
        <f>ROUND((K9*(1+'[1]Indexaties 2021-2027'!$C$4))/3,2)*3</f>
        <v>19124.73</v>
      </c>
      <c r="N9" s="14">
        <f t="shared" si="3"/>
        <v>6374.91</v>
      </c>
      <c r="O9" s="10">
        <f>ROUND((M9*(1+'[1]Indexaties 2021-2027'!$C$5))/3,2)*3</f>
        <v>20063.760000000002</v>
      </c>
      <c r="P9" s="10">
        <f t="shared" si="4"/>
        <v>6687.920000000001</v>
      </c>
      <c r="Q9" s="11">
        <f>ROUND((O9*(1+'[1]Indexaties 2021-2027'!$C$6))/3,2)*3</f>
        <v>21093.03</v>
      </c>
      <c r="R9" s="11">
        <f t="shared" si="5"/>
        <v>7031.0099999999993</v>
      </c>
      <c r="S9" s="12">
        <f>ROUND((Q9*(1+'[1]Indexaties 2021-2027'!$C$7))/3,2)*3</f>
        <v>21093.03</v>
      </c>
      <c r="T9" s="13">
        <f t="shared" si="6"/>
        <v>7031.0099999999993</v>
      </c>
      <c r="U9" s="8">
        <v>3</v>
      </c>
      <c r="V9" s="8" t="s">
        <v>28</v>
      </c>
      <c r="W9" s="8" t="s">
        <v>29</v>
      </c>
      <c r="X9" s="8" t="s">
        <v>30</v>
      </c>
      <c r="Y9" s="39">
        <v>46023</v>
      </c>
    </row>
    <row r="10" spans="1:25" x14ac:dyDescent="0.3">
      <c r="A10" s="37">
        <v>46023</v>
      </c>
      <c r="B10" s="37" t="s">
        <v>133</v>
      </c>
      <c r="C10" s="8" t="s">
        <v>41</v>
      </c>
      <c r="D10" s="8">
        <v>50</v>
      </c>
      <c r="E10" s="8" t="s">
        <v>26</v>
      </c>
      <c r="F10" s="9" t="s">
        <v>42</v>
      </c>
      <c r="G10" s="10">
        <v>23342.400000000001</v>
      </c>
      <c r="H10" s="10">
        <f t="shared" si="1"/>
        <v>7780.8</v>
      </c>
      <c r="I10" s="11">
        <f>ROUND((G10*(1+'[1]Indexaties 2021-2027'!$C$2))/3,2)*3</f>
        <v>24105.69</v>
      </c>
      <c r="J10" s="11">
        <f t="shared" si="2"/>
        <v>8035.23</v>
      </c>
      <c r="K10" s="12">
        <f>ROUND((I10*(1+'[1]Indexaties 2021-2027'!$C$3))/3,2)*3</f>
        <v>25260.36</v>
      </c>
      <c r="L10" s="13">
        <f t="shared" si="0"/>
        <v>8420.1200000000008</v>
      </c>
      <c r="M10" s="14">
        <f>ROUND((K10*(1+'[1]Indexaties 2021-2027'!$C$4))/3,2)*3</f>
        <v>26935.11</v>
      </c>
      <c r="N10" s="14">
        <f t="shared" si="3"/>
        <v>8978.3700000000008</v>
      </c>
      <c r="O10" s="10">
        <f>ROUND((M10*(1+'[1]Indexaties 2021-2027'!$C$5))/3,2)*3</f>
        <v>28257.629999999997</v>
      </c>
      <c r="P10" s="10">
        <f t="shared" si="4"/>
        <v>9419.2099999999991</v>
      </c>
      <c r="Q10" s="11">
        <f>ROUND((O10*(1+'[1]Indexaties 2021-2027'!$C$6))/3,2)*3</f>
        <v>29707.260000000002</v>
      </c>
      <c r="R10" s="11">
        <f t="shared" si="5"/>
        <v>9902.42</v>
      </c>
      <c r="S10" s="12">
        <f>ROUND((Q10*(1+'[1]Indexaties 2021-2027'!$C$7))/3,2)*3</f>
        <v>29707.260000000002</v>
      </c>
      <c r="T10" s="13">
        <f t="shared" si="6"/>
        <v>9902.42</v>
      </c>
      <c r="U10" s="8">
        <v>3</v>
      </c>
      <c r="V10" s="8" t="s">
        <v>28</v>
      </c>
      <c r="W10" s="8" t="s">
        <v>29</v>
      </c>
      <c r="X10" s="8" t="s">
        <v>30</v>
      </c>
      <c r="Y10" s="39">
        <v>46023</v>
      </c>
    </row>
    <row r="11" spans="1:25" x14ac:dyDescent="0.3">
      <c r="A11" s="37">
        <v>46023</v>
      </c>
      <c r="B11" s="37" t="s">
        <v>133</v>
      </c>
      <c r="C11" s="8" t="s">
        <v>43</v>
      </c>
      <c r="D11" s="8">
        <v>50</v>
      </c>
      <c r="E11" s="8" t="s">
        <v>26</v>
      </c>
      <c r="F11" s="16" t="s">
        <v>44</v>
      </c>
      <c r="G11" s="10">
        <v>609.84</v>
      </c>
      <c r="H11" s="10">
        <f t="shared" si="1"/>
        <v>203.28</v>
      </c>
      <c r="I11" s="11">
        <f>ROUND((G11*(1+'[1]Indexaties 2021-2027'!$C$2))/3,2)*3</f>
        <v>629.79</v>
      </c>
      <c r="J11" s="11">
        <f t="shared" si="2"/>
        <v>209.92999999999998</v>
      </c>
      <c r="K11" s="12">
        <f>ROUND((I11*(1+'[1]Indexaties 2021-2027'!$C$3))/3,2)*3</f>
        <v>659.97</v>
      </c>
      <c r="L11" s="13">
        <f t="shared" si="0"/>
        <v>219.99</v>
      </c>
      <c r="M11" s="14">
        <f>ROUND((K11*(1+'[1]Indexaties 2021-2027'!$C$4))/3,2)*3</f>
        <v>703.74</v>
      </c>
      <c r="N11" s="14">
        <f t="shared" si="3"/>
        <v>234.58</v>
      </c>
      <c r="O11" s="10">
        <f>ROUND((M11*(1+'[1]Indexaties 2021-2027'!$C$5))/3,2)*3</f>
        <v>738.3</v>
      </c>
      <c r="P11" s="10">
        <f t="shared" si="4"/>
        <v>246.1</v>
      </c>
      <c r="Q11" s="11">
        <f>ROUND((O11*(1+'[1]Indexaties 2021-2027'!$C$6))/3,2)*3</f>
        <v>776.16000000000008</v>
      </c>
      <c r="R11" s="11">
        <f t="shared" si="5"/>
        <v>258.72000000000003</v>
      </c>
      <c r="S11" s="12">
        <f>ROUND((Q11*(1+'[1]Indexaties 2021-2027'!$C$7))/3,2)*3</f>
        <v>776.16000000000008</v>
      </c>
      <c r="T11" s="13">
        <f t="shared" si="6"/>
        <v>258.72000000000003</v>
      </c>
      <c r="U11" s="8">
        <v>3</v>
      </c>
      <c r="V11" s="8" t="s">
        <v>28</v>
      </c>
      <c r="W11" s="8" t="s">
        <v>29</v>
      </c>
      <c r="X11" s="8" t="s">
        <v>30</v>
      </c>
      <c r="Y11" s="39">
        <v>46023</v>
      </c>
    </row>
    <row r="12" spans="1:25" x14ac:dyDescent="0.3">
      <c r="A12" s="37">
        <v>46023</v>
      </c>
      <c r="B12" s="37" t="s">
        <v>133</v>
      </c>
      <c r="C12" s="8" t="s">
        <v>45</v>
      </c>
      <c r="D12" s="8">
        <v>50</v>
      </c>
      <c r="E12" s="8" t="s">
        <v>26</v>
      </c>
      <c r="F12" s="9" t="s">
        <v>46</v>
      </c>
      <c r="G12" s="10">
        <v>1146.3600000000001</v>
      </c>
      <c r="H12" s="10">
        <f t="shared" si="1"/>
        <v>382.12000000000006</v>
      </c>
      <c r="I12" s="11">
        <f>ROUND((G12*(1+'[1]Indexaties 2021-2027'!$C$2))/3,2)*3</f>
        <v>1183.8600000000001</v>
      </c>
      <c r="J12" s="11">
        <f t="shared" si="2"/>
        <v>394.62000000000006</v>
      </c>
      <c r="K12" s="12">
        <f>ROUND((I12*(1+'[1]Indexaties 2021-2027'!$C$3))/3,2)*3</f>
        <v>1240.56</v>
      </c>
      <c r="L12" s="13">
        <f t="shared" si="0"/>
        <v>413.52</v>
      </c>
      <c r="M12" s="14">
        <f>ROUND((K12*(1+'[1]Indexaties 2021-2027'!$C$4))/3,2)*3</f>
        <v>1322.82</v>
      </c>
      <c r="N12" s="14">
        <f t="shared" si="3"/>
        <v>440.94</v>
      </c>
      <c r="O12" s="10">
        <f>ROUND((M12*(1+'[1]Indexaties 2021-2027'!$C$5))/3,2)*3</f>
        <v>1387.77</v>
      </c>
      <c r="P12" s="10">
        <f t="shared" si="4"/>
        <v>462.59</v>
      </c>
      <c r="Q12" s="11">
        <f>ROUND((O12*(1+'[1]Indexaties 2021-2027'!$C$6))/3,2)*3</f>
        <v>1458.96</v>
      </c>
      <c r="R12" s="11">
        <f t="shared" si="5"/>
        <v>486.32</v>
      </c>
      <c r="S12" s="12">
        <f>ROUND((Q12*(1+'[1]Indexaties 2021-2027'!$C$7))/3,2)*3</f>
        <v>1458.96</v>
      </c>
      <c r="T12" s="13">
        <f t="shared" si="6"/>
        <v>486.32</v>
      </c>
      <c r="U12" s="8">
        <v>3</v>
      </c>
      <c r="V12" s="8" t="s">
        <v>28</v>
      </c>
      <c r="W12" s="8" t="s">
        <v>29</v>
      </c>
      <c r="X12" s="8" t="s">
        <v>30</v>
      </c>
      <c r="Y12" s="39">
        <v>46023</v>
      </c>
    </row>
    <row r="13" spans="1:25" x14ac:dyDescent="0.3">
      <c r="A13" s="37">
        <v>46023</v>
      </c>
      <c r="B13" s="37" t="s">
        <v>133</v>
      </c>
      <c r="C13" s="8" t="s">
        <v>47</v>
      </c>
      <c r="D13" s="8">
        <v>50</v>
      </c>
      <c r="E13" s="8" t="s">
        <v>26</v>
      </c>
      <c r="F13" s="9" t="s">
        <v>48</v>
      </c>
      <c r="G13" s="10">
        <v>1146.3600000000001</v>
      </c>
      <c r="H13" s="10">
        <f t="shared" si="1"/>
        <v>382.12000000000006</v>
      </c>
      <c r="I13" s="11">
        <f>ROUND((G13*(1+'[1]Indexaties 2021-2027'!$C$2))/3,2)*3</f>
        <v>1183.8600000000001</v>
      </c>
      <c r="J13" s="11">
        <f t="shared" si="2"/>
        <v>394.62000000000006</v>
      </c>
      <c r="K13" s="12">
        <f>ROUND((I13*(1+'[1]Indexaties 2021-2027'!$C$3))/3,2)*3</f>
        <v>1240.56</v>
      </c>
      <c r="L13" s="13">
        <f t="shared" si="0"/>
        <v>413.52</v>
      </c>
      <c r="M13" s="14">
        <f>ROUND((K13*(1+'[1]Indexaties 2021-2027'!$C$4))/3,2)*3</f>
        <v>1322.82</v>
      </c>
      <c r="N13" s="14">
        <f t="shared" si="3"/>
        <v>440.94</v>
      </c>
      <c r="O13" s="10">
        <f>ROUND((M13*(1+'[1]Indexaties 2021-2027'!$C$5))/3,2)*3</f>
        <v>1387.77</v>
      </c>
      <c r="P13" s="10">
        <f t="shared" si="4"/>
        <v>462.59</v>
      </c>
      <c r="Q13" s="11">
        <f>ROUND((O13*(1+'[1]Indexaties 2021-2027'!$C$6))/3,2)*3</f>
        <v>1458.96</v>
      </c>
      <c r="R13" s="11">
        <f t="shared" si="5"/>
        <v>486.32</v>
      </c>
      <c r="S13" s="12">
        <f>ROUND((Q13*(1+'[1]Indexaties 2021-2027'!$C$7))/3,2)*3</f>
        <v>1458.96</v>
      </c>
      <c r="T13" s="13">
        <f t="shared" si="6"/>
        <v>486.32</v>
      </c>
      <c r="U13" s="8">
        <v>3</v>
      </c>
      <c r="V13" s="8" t="s">
        <v>28</v>
      </c>
      <c r="W13" s="8" t="s">
        <v>29</v>
      </c>
      <c r="X13" s="8" t="s">
        <v>30</v>
      </c>
      <c r="Y13" s="39">
        <v>46023</v>
      </c>
    </row>
    <row r="14" spans="1:25" x14ac:dyDescent="0.3">
      <c r="A14" s="37">
        <v>46023</v>
      </c>
      <c r="B14" s="37" t="s">
        <v>133</v>
      </c>
      <c r="C14" s="8" t="s">
        <v>49</v>
      </c>
      <c r="D14" s="8">
        <v>50</v>
      </c>
      <c r="E14" s="8" t="s">
        <v>26</v>
      </c>
      <c r="F14" s="9" t="s">
        <v>50</v>
      </c>
      <c r="G14" s="10">
        <v>2280.6000000000004</v>
      </c>
      <c r="H14" s="10">
        <f t="shared" si="1"/>
        <v>760.20000000000016</v>
      </c>
      <c r="I14" s="11">
        <f>ROUND((G14*(1+'[1]Indexaties 2021-2027'!$C$2))/3,2)*3</f>
        <v>2355.1799999999998</v>
      </c>
      <c r="J14" s="11">
        <f t="shared" si="2"/>
        <v>785.06</v>
      </c>
      <c r="K14" s="12">
        <f>ROUND((I14*(1+'[1]Indexaties 2021-2027'!$C$3))/3,2)*3</f>
        <v>2467.98</v>
      </c>
      <c r="L14" s="13">
        <f t="shared" si="0"/>
        <v>822.66</v>
      </c>
      <c r="M14" s="14">
        <f>ROUND((K14*(1+'[1]Indexaties 2021-2027'!$C$4))/3,2)*3</f>
        <v>2631.6000000000004</v>
      </c>
      <c r="N14" s="14">
        <f t="shared" si="3"/>
        <v>877.20000000000016</v>
      </c>
      <c r="O14" s="10">
        <f>ROUND((M14*(1+'[1]Indexaties 2021-2027'!$C$5))/3,2)*3</f>
        <v>2760.81</v>
      </c>
      <c r="P14" s="10">
        <f t="shared" si="4"/>
        <v>920.27</v>
      </c>
      <c r="Q14" s="11">
        <f>ROUND((O14*(1+'[1]Indexaties 2021-2027'!$C$6))/3,2)*3</f>
        <v>2902.44</v>
      </c>
      <c r="R14" s="11">
        <f t="shared" si="5"/>
        <v>967.48</v>
      </c>
      <c r="S14" s="12">
        <f>ROUND((Q14*(1+'[1]Indexaties 2021-2027'!$C$7))/3,2)*3</f>
        <v>2902.44</v>
      </c>
      <c r="T14" s="13">
        <f t="shared" si="6"/>
        <v>967.48</v>
      </c>
      <c r="U14" s="8">
        <v>3</v>
      </c>
      <c r="V14" s="8" t="s">
        <v>28</v>
      </c>
      <c r="W14" s="8" t="s">
        <v>29</v>
      </c>
      <c r="X14" s="8" t="s">
        <v>30</v>
      </c>
      <c r="Y14" s="39">
        <v>46023</v>
      </c>
    </row>
    <row r="15" spans="1:25" x14ac:dyDescent="0.3">
      <c r="A15" s="37">
        <v>46023</v>
      </c>
      <c r="B15" s="37" t="s">
        <v>133</v>
      </c>
      <c r="C15" s="8" t="s">
        <v>51</v>
      </c>
      <c r="D15" s="8">
        <v>50</v>
      </c>
      <c r="E15" s="8" t="s">
        <v>26</v>
      </c>
      <c r="F15" s="9" t="s">
        <v>52</v>
      </c>
      <c r="G15" s="10">
        <v>609.84</v>
      </c>
      <c r="H15" s="10">
        <f t="shared" si="1"/>
        <v>203.28</v>
      </c>
      <c r="I15" s="11">
        <f>ROUND((G15*(1+'[1]Indexaties 2021-2027'!$C$2))/3,2)*3</f>
        <v>629.79</v>
      </c>
      <c r="J15" s="11">
        <f t="shared" si="2"/>
        <v>209.92999999999998</v>
      </c>
      <c r="K15" s="12">
        <f>ROUND((I15*(1+'[1]Indexaties 2021-2027'!$C$3))/3,2)*3</f>
        <v>659.97</v>
      </c>
      <c r="L15" s="13">
        <f t="shared" si="0"/>
        <v>219.99</v>
      </c>
      <c r="M15" s="14">
        <f>ROUND((K15*(1+'[1]Indexaties 2021-2027'!$C$4))/3,2)*3</f>
        <v>703.74</v>
      </c>
      <c r="N15" s="14">
        <f t="shared" si="3"/>
        <v>234.58</v>
      </c>
      <c r="O15" s="10">
        <f>ROUND((M15*(1+'[1]Indexaties 2021-2027'!$C$5))/3,2)*3</f>
        <v>738.3</v>
      </c>
      <c r="P15" s="10">
        <f t="shared" si="4"/>
        <v>246.1</v>
      </c>
      <c r="Q15" s="11">
        <f>ROUND((O15*(1+'[1]Indexaties 2021-2027'!$C$6))/3,2)*3</f>
        <v>776.16000000000008</v>
      </c>
      <c r="R15" s="11">
        <f t="shared" si="5"/>
        <v>258.72000000000003</v>
      </c>
      <c r="S15" s="12">
        <f>ROUND((Q15*(1+'[1]Indexaties 2021-2027'!$C$7))/3,2)*3</f>
        <v>776.16000000000008</v>
      </c>
      <c r="T15" s="13">
        <f t="shared" si="6"/>
        <v>258.72000000000003</v>
      </c>
      <c r="U15" s="8">
        <v>3</v>
      </c>
      <c r="V15" s="8" t="s">
        <v>28</v>
      </c>
      <c r="W15" s="8" t="s">
        <v>29</v>
      </c>
      <c r="X15" s="8" t="s">
        <v>30</v>
      </c>
      <c r="Y15" s="39">
        <v>46023</v>
      </c>
    </row>
    <row r="16" spans="1:25" x14ac:dyDescent="0.3">
      <c r="A16" s="37">
        <v>46023</v>
      </c>
      <c r="B16" s="37" t="s">
        <v>133</v>
      </c>
      <c r="C16" s="8" t="s">
        <v>53</v>
      </c>
      <c r="D16" s="8">
        <v>50</v>
      </c>
      <c r="E16" s="8" t="s">
        <v>26</v>
      </c>
      <c r="F16" s="9" t="s">
        <v>54</v>
      </c>
      <c r="G16" s="10">
        <v>1146.3600000000001</v>
      </c>
      <c r="H16" s="10">
        <f t="shared" si="1"/>
        <v>382.12000000000006</v>
      </c>
      <c r="I16" s="11">
        <f>ROUND((G16*(1+'[1]Indexaties 2021-2027'!$C$2))/3,2)*3</f>
        <v>1183.8600000000001</v>
      </c>
      <c r="J16" s="11">
        <f t="shared" si="2"/>
        <v>394.62000000000006</v>
      </c>
      <c r="K16" s="12">
        <f>ROUND((I16*(1+'[1]Indexaties 2021-2027'!$C$3))/3,2)*3</f>
        <v>1240.56</v>
      </c>
      <c r="L16" s="13">
        <f t="shared" si="0"/>
        <v>413.52</v>
      </c>
      <c r="M16" s="14">
        <f>ROUND((K16*(1+'[1]Indexaties 2021-2027'!$C$4))/3,2)*3</f>
        <v>1322.82</v>
      </c>
      <c r="N16" s="14">
        <f t="shared" si="3"/>
        <v>440.94</v>
      </c>
      <c r="O16" s="10">
        <f>ROUND((M16*(1+'[1]Indexaties 2021-2027'!$C$5))/3,2)*3</f>
        <v>1387.77</v>
      </c>
      <c r="P16" s="10">
        <f t="shared" si="4"/>
        <v>462.59</v>
      </c>
      <c r="Q16" s="11">
        <f>ROUND((O16*(1+'[1]Indexaties 2021-2027'!$C$6))/3,2)*3</f>
        <v>1458.96</v>
      </c>
      <c r="R16" s="11">
        <f t="shared" si="5"/>
        <v>486.32</v>
      </c>
      <c r="S16" s="12">
        <f>ROUND((Q16*(1+'[1]Indexaties 2021-2027'!$C$7))/3,2)*3</f>
        <v>1458.96</v>
      </c>
      <c r="T16" s="13">
        <f t="shared" si="6"/>
        <v>486.32</v>
      </c>
      <c r="U16" s="8">
        <v>3</v>
      </c>
      <c r="V16" s="8" t="s">
        <v>28</v>
      </c>
      <c r="W16" s="8" t="s">
        <v>29</v>
      </c>
      <c r="X16" s="8" t="s">
        <v>30</v>
      </c>
      <c r="Y16" s="39">
        <v>46023</v>
      </c>
    </row>
    <row r="17" spans="1:25" x14ac:dyDescent="0.3">
      <c r="A17" s="37">
        <v>46023</v>
      </c>
      <c r="B17" s="37" t="s">
        <v>133</v>
      </c>
      <c r="C17" s="8" t="s">
        <v>55</v>
      </c>
      <c r="D17" s="8">
        <v>50</v>
      </c>
      <c r="E17" s="8" t="s">
        <v>26</v>
      </c>
      <c r="F17" s="9" t="s">
        <v>56</v>
      </c>
      <c r="G17" s="10">
        <v>1146.3600000000001</v>
      </c>
      <c r="H17" s="10">
        <f t="shared" si="1"/>
        <v>382.12000000000006</v>
      </c>
      <c r="I17" s="11">
        <f>ROUND((G17*(1+'[1]Indexaties 2021-2027'!$C$2))/3,2)*3</f>
        <v>1183.8600000000001</v>
      </c>
      <c r="J17" s="11">
        <f t="shared" si="2"/>
        <v>394.62000000000006</v>
      </c>
      <c r="K17" s="12">
        <f>ROUND((I17*(1+'[1]Indexaties 2021-2027'!$C$3))/3,2)*3</f>
        <v>1240.56</v>
      </c>
      <c r="L17" s="13">
        <f t="shared" si="0"/>
        <v>413.52</v>
      </c>
      <c r="M17" s="14">
        <f>ROUND((K17*(1+'[1]Indexaties 2021-2027'!$C$4))/3,2)*3</f>
        <v>1322.82</v>
      </c>
      <c r="N17" s="14">
        <f t="shared" si="3"/>
        <v>440.94</v>
      </c>
      <c r="O17" s="10">
        <f>ROUND((M17*(1+'[1]Indexaties 2021-2027'!$C$5))/3,2)*3</f>
        <v>1387.77</v>
      </c>
      <c r="P17" s="10">
        <f t="shared" si="4"/>
        <v>462.59</v>
      </c>
      <c r="Q17" s="11">
        <f>ROUND((O17*(1+'[1]Indexaties 2021-2027'!$C$6))/3,2)*3</f>
        <v>1458.96</v>
      </c>
      <c r="R17" s="11">
        <f t="shared" si="5"/>
        <v>486.32</v>
      </c>
      <c r="S17" s="12">
        <f>ROUND((Q17*(1+'[1]Indexaties 2021-2027'!$C$7))/3,2)*3</f>
        <v>1458.96</v>
      </c>
      <c r="T17" s="13">
        <f t="shared" si="6"/>
        <v>486.32</v>
      </c>
      <c r="U17" s="8">
        <v>3</v>
      </c>
      <c r="V17" s="8" t="s">
        <v>28</v>
      </c>
      <c r="W17" s="8" t="s">
        <v>29</v>
      </c>
      <c r="X17" s="8" t="s">
        <v>30</v>
      </c>
      <c r="Y17" s="39">
        <v>46023</v>
      </c>
    </row>
    <row r="18" spans="1:25" x14ac:dyDescent="0.3">
      <c r="A18" s="37">
        <v>46023</v>
      </c>
      <c r="B18" s="37" t="s">
        <v>133</v>
      </c>
      <c r="C18" s="8" t="s">
        <v>57</v>
      </c>
      <c r="D18" s="8">
        <v>50</v>
      </c>
      <c r="E18" s="8" t="s">
        <v>26</v>
      </c>
      <c r="F18" s="9" t="s">
        <v>58</v>
      </c>
      <c r="G18" s="10">
        <v>2280.6000000000004</v>
      </c>
      <c r="H18" s="10">
        <f t="shared" si="1"/>
        <v>760.20000000000016</v>
      </c>
      <c r="I18" s="11">
        <f>ROUND((G18*(1+'[1]Indexaties 2021-2027'!$C$2))/3,2)*3</f>
        <v>2355.1799999999998</v>
      </c>
      <c r="J18" s="11">
        <f t="shared" si="2"/>
        <v>785.06</v>
      </c>
      <c r="K18" s="12">
        <f>ROUND((I18*(1+'[1]Indexaties 2021-2027'!$C$3))/3,2)*3</f>
        <v>2467.98</v>
      </c>
      <c r="L18" s="13">
        <f t="shared" si="0"/>
        <v>822.66</v>
      </c>
      <c r="M18" s="14">
        <f>ROUND((K18*(1+'[1]Indexaties 2021-2027'!$C$4))/3,2)*3</f>
        <v>2631.6000000000004</v>
      </c>
      <c r="N18" s="14">
        <f t="shared" si="3"/>
        <v>877.20000000000016</v>
      </c>
      <c r="O18" s="10">
        <f>ROUND((M18*(1+'[1]Indexaties 2021-2027'!$C$5))/3,2)*3</f>
        <v>2760.81</v>
      </c>
      <c r="P18" s="10">
        <f t="shared" si="4"/>
        <v>920.27</v>
      </c>
      <c r="Q18" s="11">
        <f>ROUND((O18*(1+'[1]Indexaties 2021-2027'!$C$6))/3,2)*3</f>
        <v>2902.44</v>
      </c>
      <c r="R18" s="11">
        <f t="shared" si="5"/>
        <v>967.48</v>
      </c>
      <c r="S18" s="12">
        <f>ROUND((Q18*(1+'[1]Indexaties 2021-2027'!$C$7))/3,2)*3</f>
        <v>2902.44</v>
      </c>
      <c r="T18" s="13">
        <f t="shared" si="6"/>
        <v>967.48</v>
      </c>
      <c r="U18" s="8">
        <v>3</v>
      </c>
      <c r="V18" s="8" t="s">
        <v>28</v>
      </c>
      <c r="W18" s="8" t="s">
        <v>29</v>
      </c>
      <c r="X18" s="8" t="s">
        <v>30</v>
      </c>
      <c r="Y18" s="39">
        <v>46023</v>
      </c>
    </row>
    <row r="19" spans="1:25" x14ac:dyDescent="0.3">
      <c r="A19" s="37">
        <v>46023</v>
      </c>
      <c r="B19" s="37" t="s">
        <v>133</v>
      </c>
      <c r="C19" s="8" t="s">
        <v>59</v>
      </c>
      <c r="D19" s="8">
        <v>50</v>
      </c>
      <c r="E19" s="8" t="s">
        <v>26</v>
      </c>
      <c r="F19" s="9" t="s">
        <v>60</v>
      </c>
      <c r="G19" s="10">
        <v>3951.3599999999997</v>
      </c>
      <c r="H19" s="10">
        <f t="shared" si="1"/>
        <v>1317.12</v>
      </c>
      <c r="I19" s="11">
        <f>ROUND((G19*(1+'[1]Indexaties 2021-2027'!$C$2))/3,2)*3</f>
        <v>4080.57</v>
      </c>
      <c r="J19" s="11">
        <f t="shared" si="2"/>
        <v>1360.19</v>
      </c>
      <c r="K19" s="12">
        <f>ROUND((I19*(1+'[1]Indexaties 2021-2027'!$C$3))/3,2)*3</f>
        <v>4276.0199999999995</v>
      </c>
      <c r="L19" s="13">
        <f t="shared" si="0"/>
        <v>1425.34</v>
      </c>
      <c r="M19" s="14">
        <f>ROUND((K19*(1+'[1]Indexaties 2021-2027'!$C$4))/3,2)*3</f>
        <v>4559.5199999999995</v>
      </c>
      <c r="N19" s="14">
        <f t="shared" si="3"/>
        <v>1519.84</v>
      </c>
      <c r="O19" s="10">
        <f>ROUND((M19*(1+'[1]Indexaties 2021-2027'!$C$5))/3,2)*3</f>
        <v>4783.38</v>
      </c>
      <c r="P19" s="10">
        <f t="shared" si="4"/>
        <v>1594.46</v>
      </c>
      <c r="Q19" s="11">
        <f>ROUND((O19*(1+'[1]Indexaties 2021-2027'!$C$6))/3,2)*3</f>
        <v>5028.78</v>
      </c>
      <c r="R19" s="11">
        <f t="shared" si="5"/>
        <v>1676.26</v>
      </c>
      <c r="S19" s="12">
        <f>ROUND((Q19*(1+'[1]Indexaties 2021-2027'!$C$7))/3,2)*3</f>
        <v>5028.78</v>
      </c>
      <c r="T19" s="13">
        <f t="shared" si="6"/>
        <v>1676.26</v>
      </c>
      <c r="U19" s="8">
        <v>3</v>
      </c>
      <c r="V19" s="8" t="s">
        <v>28</v>
      </c>
      <c r="W19" s="8" t="s">
        <v>29</v>
      </c>
      <c r="X19" s="8" t="s">
        <v>30</v>
      </c>
      <c r="Y19" s="39">
        <v>46023</v>
      </c>
    </row>
    <row r="20" spans="1:25" x14ac:dyDescent="0.3">
      <c r="A20" s="37">
        <v>46023</v>
      </c>
      <c r="B20" s="37" t="s">
        <v>133</v>
      </c>
      <c r="C20" s="8" t="s">
        <v>61</v>
      </c>
      <c r="D20" s="8">
        <v>50</v>
      </c>
      <c r="E20" s="8" t="s">
        <v>26</v>
      </c>
      <c r="F20" s="9" t="s">
        <v>62</v>
      </c>
      <c r="G20" s="10">
        <v>6841.68</v>
      </c>
      <c r="H20" s="10">
        <f t="shared" si="1"/>
        <v>2280.56</v>
      </c>
      <c r="I20" s="11">
        <f>ROUND((G20*(1+'[1]Indexaties 2021-2027'!$C$2))/3,2)*3</f>
        <v>7065.39</v>
      </c>
      <c r="J20" s="11">
        <f t="shared" si="2"/>
        <v>2355.13</v>
      </c>
      <c r="K20" s="12">
        <f>ROUND((I20*(1+'[1]Indexaties 2021-2027'!$C$3))/3,2)*3</f>
        <v>7403.82</v>
      </c>
      <c r="L20" s="13">
        <f t="shared" si="0"/>
        <v>2467.94</v>
      </c>
      <c r="M20" s="14">
        <f>ROUND((K20*(1+'[1]Indexaties 2021-2027'!$C$4))/3,2)*3</f>
        <v>7894.68</v>
      </c>
      <c r="N20" s="14">
        <f t="shared" si="3"/>
        <v>2631.56</v>
      </c>
      <c r="O20" s="10">
        <f>ROUND((M20*(1+'[1]Indexaties 2021-2027'!$C$5))/3,2)*3</f>
        <v>8282.31</v>
      </c>
      <c r="P20" s="10">
        <f t="shared" si="4"/>
        <v>2760.77</v>
      </c>
      <c r="Q20" s="11">
        <f>ROUND((O20*(1+'[1]Indexaties 2021-2027'!$C$6))/3,2)*3</f>
        <v>8707.2000000000007</v>
      </c>
      <c r="R20" s="11">
        <f t="shared" si="5"/>
        <v>2902.4</v>
      </c>
      <c r="S20" s="12">
        <f>ROUND((Q20*(1+'[1]Indexaties 2021-2027'!$C$7))/3,2)*3</f>
        <v>8707.2000000000007</v>
      </c>
      <c r="T20" s="13">
        <f t="shared" si="6"/>
        <v>2902.4</v>
      </c>
      <c r="U20" s="8">
        <v>3</v>
      </c>
      <c r="V20" s="8" t="s">
        <v>28</v>
      </c>
      <c r="W20" s="8" t="s">
        <v>29</v>
      </c>
      <c r="X20" s="8" t="s">
        <v>30</v>
      </c>
      <c r="Y20" s="39">
        <v>46023</v>
      </c>
    </row>
    <row r="21" spans="1:25" x14ac:dyDescent="0.3">
      <c r="A21" s="37">
        <v>46023</v>
      </c>
      <c r="B21" s="37" t="s">
        <v>133</v>
      </c>
      <c r="C21" s="8" t="s">
        <v>63</v>
      </c>
      <c r="D21" s="8">
        <v>50</v>
      </c>
      <c r="E21" s="8" t="s">
        <v>26</v>
      </c>
      <c r="F21" s="9" t="s">
        <v>64</v>
      </c>
      <c r="G21" s="10">
        <v>10780.92</v>
      </c>
      <c r="H21" s="10">
        <f t="shared" si="1"/>
        <v>3593.64</v>
      </c>
      <c r="I21" s="11">
        <f>ROUND((G21*(1+'[1]Indexaties 2021-2027'!$C$2))/3,2)*3</f>
        <v>11133.45</v>
      </c>
      <c r="J21" s="11">
        <f t="shared" si="2"/>
        <v>3711.15</v>
      </c>
      <c r="K21" s="12">
        <f>ROUND((I21*(1+'[1]Indexaties 2021-2027'!$C$3))/3,2)*3</f>
        <v>11666.73</v>
      </c>
      <c r="L21" s="13">
        <f t="shared" si="0"/>
        <v>3888.91</v>
      </c>
      <c r="M21" s="14">
        <f>ROUND((K21*(1+'[1]Indexaties 2021-2027'!$C$4))/3,2)*3</f>
        <v>12440.22</v>
      </c>
      <c r="N21" s="14">
        <f t="shared" si="3"/>
        <v>4146.74</v>
      </c>
      <c r="O21" s="10">
        <f>ROUND((M21*(1+'[1]Indexaties 2021-2027'!$C$5))/3,2)*3</f>
        <v>13051.02</v>
      </c>
      <c r="P21" s="10">
        <f t="shared" si="4"/>
        <v>4350.34</v>
      </c>
      <c r="Q21" s="11">
        <f>ROUND((O21*(1+'[1]Indexaties 2021-2027'!$C$6))/3,2)*3</f>
        <v>13720.53</v>
      </c>
      <c r="R21" s="11">
        <f t="shared" si="5"/>
        <v>4573.51</v>
      </c>
      <c r="S21" s="12">
        <f>ROUND((Q21*(1+'[1]Indexaties 2021-2027'!$C$7))/3,2)*3</f>
        <v>13720.53</v>
      </c>
      <c r="T21" s="13">
        <f t="shared" si="6"/>
        <v>4573.51</v>
      </c>
      <c r="U21" s="8">
        <v>3</v>
      </c>
      <c r="V21" s="8" t="s">
        <v>28</v>
      </c>
      <c r="W21" s="8" t="s">
        <v>29</v>
      </c>
      <c r="X21" s="8" t="s">
        <v>30</v>
      </c>
      <c r="Y21" s="39">
        <v>46023</v>
      </c>
    </row>
    <row r="22" spans="1:25" x14ac:dyDescent="0.3">
      <c r="A22" s="37">
        <v>46023</v>
      </c>
      <c r="B22" s="37" t="s">
        <v>133</v>
      </c>
      <c r="C22" s="8" t="s">
        <v>65</v>
      </c>
      <c r="D22" s="8">
        <v>50</v>
      </c>
      <c r="E22" s="8" t="s">
        <v>26</v>
      </c>
      <c r="F22" s="9" t="s">
        <v>66</v>
      </c>
      <c r="G22" s="10">
        <v>16573.800000000003</v>
      </c>
      <c r="H22" s="10">
        <f t="shared" si="1"/>
        <v>5524.6000000000013</v>
      </c>
      <c r="I22" s="11">
        <f>ROUND((G22*(1+'[1]Indexaties 2021-2027'!$C$2))/3,2)*3</f>
        <v>17115.75</v>
      </c>
      <c r="J22" s="11">
        <f t="shared" si="2"/>
        <v>5705.25</v>
      </c>
      <c r="K22" s="12">
        <f>ROUND((I22*(1+'[1]Indexaties 2021-2027'!$C$3))/3,2)*3</f>
        <v>17935.59</v>
      </c>
      <c r="L22" s="13">
        <f t="shared" si="0"/>
        <v>5978.53</v>
      </c>
      <c r="M22" s="14">
        <f>ROUND((K22*(1+'[1]Indexaties 2021-2027'!$C$4))/3,2)*3</f>
        <v>19124.73</v>
      </c>
      <c r="N22" s="14">
        <f t="shared" si="3"/>
        <v>6374.91</v>
      </c>
      <c r="O22" s="10">
        <f>ROUND((M22*(1+'[1]Indexaties 2021-2027'!$C$5))/3,2)*3</f>
        <v>20063.760000000002</v>
      </c>
      <c r="P22" s="10">
        <f t="shared" si="4"/>
        <v>6687.920000000001</v>
      </c>
      <c r="Q22" s="11">
        <f>ROUND((O22*(1+'[1]Indexaties 2021-2027'!$C$6))/3,2)*3</f>
        <v>21093.03</v>
      </c>
      <c r="R22" s="11">
        <f t="shared" si="5"/>
        <v>7031.0099999999993</v>
      </c>
      <c r="S22" s="12">
        <f>ROUND((Q22*(1+'[1]Indexaties 2021-2027'!$C$7))/3,2)*3</f>
        <v>21093.03</v>
      </c>
      <c r="T22" s="13">
        <f t="shared" si="6"/>
        <v>7031.0099999999993</v>
      </c>
      <c r="U22" s="8">
        <v>3</v>
      </c>
      <c r="V22" s="8" t="s">
        <v>28</v>
      </c>
      <c r="W22" s="8" t="s">
        <v>29</v>
      </c>
      <c r="X22" s="8" t="s">
        <v>30</v>
      </c>
      <c r="Y22" s="39">
        <v>46023</v>
      </c>
    </row>
    <row r="23" spans="1:25" x14ac:dyDescent="0.3">
      <c r="A23" s="37">
        <v>46023</v>
      </c>
      <c r="B23" s="37" t="s">
        <v>133</v>
      </c>
      <c r="C23" s="8" t="s">
        <v>67</v>
      </c>
      <c r="D23" s="8">
        <v>50</v>
      </c>
      <c r="E23" s="8" t="s">
        <v>26</v>
      </c>
      <c r="F23" s="9" t="s">
        <v>68</v>
      </c>
      <c r="G23" s="10">
        <v>23342.400000000001</v>
      </c>
      <c r="H23" s="10">
        <f t="shared" si="1"/>
        <v>7780.8</v>
      </c>
      <c r="I23" s="11">
        <f>ROUND((G23*(1+'[1]Indexaties 2021-2027'!$C$2))/3,2)*3</f>
        <v>24105.69</v>
      </c>
      <c r="J23" s="11">
        <f t="shared" si="2"/>
        <v>8035.23</v>
      </c>
      <c r="K23" s="12">
        <f>ROUND((I23*(1+'[1]Indexaties 2021-2027'!$C$3))/3,2)*3</f>
        <v>25260.36</v>
      </c>
      <c r="L23" s="13">
        <f t="shared" si="0"/>
        <v>8420.1200000000008</v>
      </c>
      <c r="M23" s="14">
        <f>ROUND((K23*(1+'[1]Indexaties 2021-2027'!$C$4))/3,2)*3</f>
        <v>26935.11</v>
      </c>
      <c r="N23" s="14">
        <f t="shared" si="3"/>
        <v>8978.3700000000008</v>
      </c>
      <c r="O23" s="10">
        <f>ROUND((M23*(1+'[1]Indexaties 2021-2027'!$C$5))/3,2)*3</f>
        <v>28257.629999999997</v>
      </c>
      <c r="P23" s="10">
        <f t="shared" si="4"/>
        <v>9419.2099999999991</v>
      </c>
      <c r="Q23" s="11">
        <f>ROUND((O23*(1+'[1]Indexaties 2021-2027'!$C$6))/3,2)*3</f>
        <v>29707.260000000002</v>
      </c>
      <c r="R23" s="11">
        <f t="shared" si="5"/>
        <v>9902.42</v>
      </c>
      <c r="S23" s="12">
        <f>ROUND((Q23*(1+'[1]Indexaties 2021-2027'!$C$7))/3,2)*3</f>
        <v>29707.260000000002</v>
      </c>
      <c r="T23" s="13">
        <f t="shared" si="6"/>
        <v>9902.42</v>
      </c>
      <c r="U23" s="8">
        <v>3</v>
      </c>
      <c r="V23" s="8" t="s">
        <v>28</v>
      </c>
      <c r="W23" s="8" t="s">
        <v>29</v>
      </c>
      <c r="X23" s="8" t="s">
        <v>30</v>
      </c>
      <c r="Y23" s="39">
        <v>46023</v>
      </c>
    </row>
    <row r="24" spans="1:25" x14ac:dyDescent="0.3">
      <c r="A24" s="37">
        <v>46023</v>
      </c>
      <c r="B24" s="37" t="s">
        <v>133</v>
      </c>
      <c r="C24" s="8" t="s">
        <v>69</v>
      </c>
      <c r="D24" s="8">
        <v>50</v>
      </c>
      <c r="E24" s="8" t="s">
        <v>26</v>
      </c>
      <c r="F24" s="9" t="s">
        <v>70</v>
      </c>
      <c r="G24" s="10">
        <v>1146.3600000000001</v>
      </c>
      <c r="H24" s="10">
        <f t="shared" si="1"/>
        <v>382.12000000000006</v>
      </c>
      <c r="I24" s="11">
        <f>ROUND((G24*(1+'[1]Indexaties 2021-2027'!$C$2))/3,2)*3</f>
        <v>1183.8600000000001</v>
      </c>
      <c r="J24" s="11">
        <f t="shared" si="2"/>
        <v>394.62000000000006</v>
      </c>
      <c r="K24" s="12">
        <f>ROUND((I24*(1+'[1]Indexaties 2021-2027'!$C$3))/3,2)*3</f>
        <v>1240.56</v>
      </c>
      <c r="L24" s="13">
        <f t="shared" si="0"/>
        <v>413.52</v>
      </c>
      <c r="M24" s="14">
        <f>ROUND((K24*(1+'[1]Indexaties 2021-2027'!$C$4))/3,2)*3</f>
        <v>1322.82</v>
      </c>
      <c r="N24" s="14">
        <f t="shared" si="3"/>
        <v>440.94</v>
      </c>
      <c r="O24" s="10">
        <f>ROUND((M24*(1+'[1]Indexaties 2021-2027'!$C$5))/3,2)*3</f>
        <v>1387.77</v>
      </c>
      <c r="P24" s="10">
        <f t="shared" si="4"/>
        <v>462.59</v>
      </c>
      <c r="Q24" s="11">
        <f>ROUND((O24*(1+'[1]Indexaties 2021-2027'!$C$6))/3,2)*3</f>
        <v>1458.96</v>
      </c>
      <c r="R24" s="11">
        <f t="shared" si="5"/>
        <v>486.32</v>
      </c>
      <c r="S24" s="12">
        <f>ROUND((Q24*(1+'[1]Indexaties 2021-2027'!$C$7))/3,2)*3</f>
        <v>1458.96</v>
      </c>
      <c r="T24" s="13">
        <f t="shared" si="6"/>
        <v>486.32</v>
      </c>
      <c r="U24" s="8">
        <v>3</v>
      </c>
      <c r="V24" s="8" t="s">
        <v>28</v>
      </c>
      <c r="W24" s="8" t="s">
        <v>29</v>
      </c>
      <c r="X24" s="8" t="s">
        <v>30</v>
      </c>
      <c r="Y24" s="39">
        <v>46023</v>
      </c>
    </row>
    <row r="25" spans="1:25" x14ac:dyDescent="0.3">
      <c r="A25" s="37">
        <v>46023</v>
      </c>
      <c r="B25" s="37" t="s">
        <v>133</v>
      </c>
      <c r="C25" s="8" t="s">
        <v>71</v>
      </c>
      <c r="D25" s="8">
        <v>50</v>
      </c>
      <c r="E25" s="8" t="s">
        <v>26</v>
      </c>
      <c r="F25" s="9" t="s">
        <v>72</v>
      </c>
      <c r="G25" s="10">
        <v>2280.6000000000004</v>
      </c>
      <c r="H25" s="10">
        <f t="shared" si="1"/>
        <v>760.20000000000016</v>
      </c>
      <c r="I25" s="11">
        <f>ROUND((G25*(1+'[1]Indexaties 2021-2027'!$C$2))/3,2)*3</f>
        <v>2355.1799999999998</v>
      </c>
      <c r="J25" s="11">
        <f t="shared" si="2"/>
        <v>785.06</v>
      </c>
      <c r="K25" s="12">
        <f>ROUND((I25*(1+'[1]Indexaties 2021-2027'!$C$3))/3,2)*3</f>
        <v>2467.98</v>
      </c>
      <c r="L25" s="13">
        <f t="shared" si="0"/>
        <v>822.66</v>
      </c>
      <c r="M25" s="14">
        <f>ROUND((K25*(1+'[1]Indexaties 2021-2027'!$C$4))/3,2)*3</f>
        <v>2631.6000000000004</v>
      </c>
      <c r="N25" s="14">
        <f t="shared" si="3"/>
        <v>877.20000000000016</v>
      </c>
      <c r="O25" s="10">
        <f>ROUND((M25*(1+'[1]Indexaties 2021-2027'!$C$5))/3,2)*3</f>
        <v>2760.81</v>
      </c>
      <c r="P25" s="10">
        <f t="shared" si="4"/>
        <v>920.27</v>
      </c>
      <c r="Q25" s="11">
        <f>ROUND((O25*(1+'[1]Indexaties 2021-2027'!$C$6))/3,2)*3</f>
        <v>2902.44</v>
      </c>
      <c r="R25" s="11">
        <f t="shared" si="5"/>
        <v>967.48</v>
      </c>
      <c r="S25" s="12">
        <f>ROUND((Q25*(1+'[1]Indexaties 2021-2027'!$C$7))/3,2)*3</f>
        <v>2902.44</v>
      </c>
      <c r="T25" s="13">
        <f t="shared" si="6"/>
        <v>967.48</v>
      </c>
      <c r="U25" s="8">
        <v>3</v>
      </c>
      <c r="V25" s="8" t="s">
        <v>28</v>
      </c>
      <c r="W25" s="8" t="s">
        <v>29</v>
      </c>
      <c r="X25" s="8" t="s">
        <v>30</v>
      </c>
      <c r="Y25" s="39">
        <v>46023</v>
      </c>
    </row>
    <row r="26" spans="1:25" x14ac:dyDescent="0.3">
      <c r="A26" s="37">
        <v>46023</v>
      </c>
      <c r="B26" s="37" t="s">
        <v>133</v>
      </c>
      <c r="C26" s="8" t="s">
        <v>73</v>
      </c>
      <c r="D26" s="8">
        <v>50</v>
      </c>
      <c r="E26" s="8" t="s">
        <v>26</v>
      </c>
      <c r="F26" s="9" t="s">
        <v>74</v>
      </c>
      <c r="G26" s="10">
        <v>3951.3599999999997</v>
      </c>
      <c r="H26" s="10">
        <f t="shared" si="1"/>
        <v>1317.12</v>
      </c>
      <c r="I26" s="11">
        <f>ROUND((G26*(1+'[1]Indexaties 2021-2027'!$C$2))/3,2)*3</f>
        <v>4080.57</v>
      </c>
      <c r="J26" s="11">
        <f t="shared" si="2"/>
        <v>1360.19</v>
      </c>
      <c r="K26" s="12">
        <f>ROUND((I26*(1+'[1]Indexaties 2021-2027'!$C$3))/3,2)*3</f>
        <v>4276.0199999999995</v>
      </c>
      <c r="L26" s="13">
        <f t="shared" si="0"/>
        <v>1425.34</v>
      </c>
      <c r="M26" s="14">
        <f>ROUND((K26*(1+'[1]Indexaties 2021-2027'!$C$4))/3,2)*3</f>
        <v>4559.5199999999995</v>
      </c>
      <c r="N26" s="14" t="s">
        <v>373</v>
      </c>
      <c r="O26" s="10">
        <f>ROUND((M26*(1+'[1]Indexaties 2021-2027'!$C$5))/3,2)*3</f>
        <v>4783.38</v>
      </c>
      <c r="P26" s="10">
        <f t="shared" si="4"/>
        <v>1594.46</v>
      </c>
      <c r="Q26" s="11">
        <f>ROUND((O26*(1+'[1]Indexaties 2021-2027'!$C$6))/3,2)*3</f>
        <v>5028.78</v>
      </c>
      <c r="R26" s="11">
        <f t="shared" si="5"/>
        <v>1676.26</v>
      </c>
      <c r="S26" s="12">
        <f>ROUND((Q26*(1+'[1]Indexaties 2021-2027'!$C$7))/3,2)*3</f>
        <v>5028.78</v>
      </c>
      <c r="T26" s="13">
        <f t="shared" si="6"/>
        <v>1676.26</v>
      </c>
      <c r="U26" s="8">
        <v>3</v>
      </c>
      <c r="V26" s="8" t="s">
        <v>28</v>
      </c>
      <c r="W26" s="8" t="s">
        <v>29</v>
      </c>
      <c r="X26" s="8" t="s">
        <v>30</v>
      </c>
      <c r="Y26" s="39">
        <v>46023</v>
      </c>
    </row>
    <row r="27" spans="1:25" x14ac:dyDescent="0.3">
      <c r="A27" s="37">
        <v>46023</v>
      </c>
      <c r="B27" s="37" t="s">
        <v>133</v>
      </c>
      <c r="C27" s="8" t="s">
        <v>75</v>
      </c>
      <c r="D27" s="8">
        <v>50</v>
      </c>
      <c r="E27" s="8" t="s">
        <v>26</v>
      </c>
      <c r="F27" s="9" t="s">
        <v>76</v>
      </c>
      <c r="G27" s="10">
        <v>6841.68</v>
      </c>
      <c r="H27" s="10">
        <f t="shared" si="1"/>
        <v>2280.56</v>
      </c>
      <c r="I27" s="11">
        <f>ROUND((G27*(1+'[1]Indexaties 2021-2027'!$C$2))/3,2)*3</f>
        <v>7065.39</v>
      </c>
      <c r="J27" s="11">
        <f t="shared" si="2"/>
        <v>2355.13</v>
      </c>
      <c r="K27" s="12">
        <f>ROUND((I27*(1+'[1]Indexaties 2021-2027'!$C$3))/3,2)*3</f>
        <v>7403.82</v>
      </c>
      <c r="L27" s="13">
        <f t="shared" si="0"/>
        <v>2467.94</v>
      </c>
      <c r="M27" s="14">
        <f>ROUND((K27*(1+'[1]Indexaties 2021-2027'!$C$4))/3,2)*3</f>
        <v>7894.68</v>
      </c>
      <c r="N27" s="14">
        <f t="shared" si="3"/>
        <v>2631.56</v>
      </c>
      <c r="O27" s="10">
        <f>ROUND((M27*(1+'[1]Indexaties 2021-2027'!$C$5))/3,2)*3</f>
        <v>8282.31</v>
      </c>
      <c r="P27" s="10">
        <f t="shared" si="4"/>
        <v>2760.77</v>
      </c>
      <c r="Q27" s="11">
        <f>ROUND((O27*(1+'[1]Indexaties 2021-2027'!$C$6))/3,2)*3</f>
        <v>8707.2000000000007</v>
      </c>
      <c r="R27" s="11">
        <f t="shared" si="5"/>
        <v>2902.4</v>
      </c>
      <c r="S27" s="12">
        <f>ROUND((Q27*(1+'[1]Indexaties 2021-2027'!$C$7))/3,2)*3</f>
        <v>8707.2000000000007</v>
      </c>
      <c r="T27" s="13">
        <f t="shared" si="6"/>
        <v>2902.4</v>
      </c>
      <c r="U27" s="8">
        <v>3</v>
      </c>
      <c r="V27" s="8" t="s">
        <v>28</v>
      </c>
      <c r="W27" s="8" t="s">
        <v>29</v>
      </c>
      <c r="X27" s="8" t="s">
        <v>30</v>
      </c>
      <c r="Y27" s="39">
        <v>46023</v>
      </c>
    </row>
    <row r="28" spans="1:25" x14ac:dyDescent="0.3">
      <c r="A28" s="37">
        <v>46023</v>
      </c>
      <c r="B28" s="37" t="s">
        <v>133</v>
      </c>
      <c r="C28" s="8" t="s">
        <v>77</v>
      </c>
      <c r="D28" s="8">
        <v>50</v>
      </c>
      <c r="E28" s="8" t="s">
        <v>26</v>
      </c>
      <c r="F28" s="9" t="s">
        <v>78</v>
      </c>
      <c r="G28" s="10">
        <v>10780.92</v>
      </c>
      <c r="H28" s="10">
        <f t="shared" si="1"/>
        <v>3593.64</v>
      </c>
      <c r="I28" s="11">
        <f>ROUND((G28*(1+'[1]Indexaties 2021-2027'!$C$2))/3,2)*3</f>
        <v>11133.45</v>
      </c>
      <c r="J28" s="11">
        <f t="shared" si="2"/>
        <v>3711.15</v>
      </c>
      <c r="K28" s="12">
        <f>ROUND((I28*(1+'[1]Indexaties 2021-2027'!$C$3))/3,2)*3</f>
        <v>11666.73</v>
      </c>
      <c r="L28" s="13">
        <f t="shared" si="0"/>
        <v>3888.91</v>
      </c>
      <c r="M28" s="14">
        <f>ROUND((K28*(1+'[1]Indexaties 2021-2027'!$C$4))/3,2)*3</f>
        <v>12440.22</v>
      </c>
      <c r="N28" s="14">
        <f t="shared" si="3"/>
        <v>4146.74</v>
      </c>
      <c r="O28" s="10">
        <f>ROUND((M28*(1+'[1]Indexaties 2021-2027'!$C$5))/3,2)*3</f>
        <v>13051.02</v>
      </c>
      <c r="P28" s="10">
        <f t="shared" si="4"/>
        <v>4350.34</v>
      </c>
      <c r="Q28" s="11">
        <f>ROUND((O28*(1+'[1]Indexaties 2021-2027'!$C$6))/3,2)*3</f>
        <v>13720.53</v>
      </c>
      <c r="R28" s="11">
        <f t="shared" si="5"/>
        <v>4573.51</v>
      </c>
      <c r="S28" s="12">
        <f>ROUND((Q28*(1+'[1]Indexaties 2021-2027'!$C$7))/3,2)*3</f>
        <v>13720.53</v>
      </c>
      <c r="T28" s="13">
        <f t="shared" si="6"/>
        <v>4573.51</v>
      </c>
      <c r="U28" s="8">
        <v>3</v>
      </c>
      <c r="V28" s="8" t="s">
        <v>28</v>
      </c>
      <c r="W28" s="8" t="s">
        <v>29</v>
      </c>
      <c r="X28" s="8" t="s">
        <v>30</v>
      </c>
      <c r="Y28" s="39">
        <v>46023</v>
      </c>
    </row>
    <row r="29" spans="1:25" x14ac:dyDescent="0.3">
      <c r="A29" s="37">
        <v>46023</v>
      </c>
      <c r="B29" s="37" t="s">
        <v>133</v>
      </c>
      <c r="C29" s="8" t="s">
        <v>79</v>
      </c>
      <c r="D29" s="8">
        <v>50</v>
      </c>
      <c r="E29" s="8" t="s">
        <v>26</v>
      </c>
      <c r="F29" s="9" t="s">
        <v>80</v>
      </c>
      <c r="G29" s="10">
        <v>16573.800000000003</v>
      </c>
      <c r="H29" s="10">
        <f t="shared" si="1"/>
        <v>5524.6000000000013</v>
      </c>
      <c r="I29" s="11">
        <f>ROUND((G29*(1+'[1]Indexaties 2021-2027'!$C$2))/3,2)*3</f>
        <v>17115.75</v>
      </c>
      <c r="J29" s="11">
        <f t="shared" si="2"/>
        <v>5705.25</v>
      </c>
      <c r="K29" s="12">
        <f>ROUND((I29*(1+'[1]Indexaties 2021-2027'!$C$3))/3,2)*3</f>
        <v>17935.59</v>
      </c>
      <c r="L29" s="13">
        <f t="shared" si="0"/>
        <v>5978.53</v>
      </c>
      <c r="M29" s="14">
        <f>ROUND((K29*(1+'[1]Indexaties 2021-2027'!$C$4))/3,2)*3</f>
        <v>19124.73</v>
      </c>
      <c r="N29" s="14">
        <f t="shared" si="3"/>
        <v>6374.91</v>
      </c>
      <c r="O29" s="10">
        <f>ROUND((M29*(1+'[1]Indexaties 2021-2027'!$C$5))/3,2)*3</f>
        <v>20063.760000000002</v>
      </c>
      <c r="P29" s="10">
        <f t="shared" si="4"/>
        <v>6687.920000000001</v>
      </c>
      <c r="Q29" s="11">
        <f>ROUND((O29*(1+'[1]Indexaties 2021-2027'!$C$6))/3,2)*3</f>
        <v>21093.03</v>
      </c>
      <c r="R29" s="11">
        <f t="shared" si="5"/>
        <v>7031.0099999999993</v>
      </c>
      <c r="S29" s="12">
        <f>ROUND((Q29*(1+'[1]Indexaties 2021-2027'!$C$7))/3,2)*3</f>
        <v>21093.03</v>
      </c>
      <c r="T29" s="13">
        <f t="shared" si="6"/>
        <v>7031.0099999999993</v>
      </c>
      <c r="U29" s="8">
        <v>3</v>
      </c>
      <c r="V29" s="8" t="s">
        <v>28</v>
      </c>
      <c r="W29" s="8" t="s">
        <v>29</v>
      </c>
      <c r="X29" s="8" t="s">
        <v>30</v>
      </c>
      <c r="Y29" s="39">
        <v>46023</v>
      </c>
    </row>
    <row r="30" spans="1:25" x14ac:dyDescent="0.3">
      <c r="A30" s="37">
        <v>46023</v>
      </c>
      <c r="B30" s="37" t="s">
        <v>133</v>
      </c>
      <c r="C30" s="8" t="s">
        <v>81</v>
      </c>
      <c r="D30" s="8">
        <v>50</v>
      </c>
      <c r="E30" s="8" t="s">
        <v>26</v>
      </c>
      <c r="F30" s="9" t="s">
        <v>82</v>
      </c>
      <c r="G30" s="10">
        <v>23342.400000000001</v>
      </c>
      <c r="H30" s="10">
        <f t="shared" si="1"/>
        <v>7780.8</v>
      </c>
      <c r="I30" s="11">
        <f>ROUND((G30*(1+'[1]Indexaties 2021-2027'!$C$2))/3,2)*3</f>
        <v>24105.69</v>
      </c>
      <c r="J30" s="11">
        <f t="shared" si="2"/>
        <v>8035.23</v>
      </c>
      <c r="K30" s="12">
        <f>ROUND((I30*(1+'[1]Indexaties 2021-2027'!$C$3))/3,2)*3</f>
        <v>25260.36</v>
      </c>
      <c r="L30" s="13">
        <f t="shared" si="0"/>
        <v>8420.1200000000008</v>
      </c>
      <c r="M30" s="14">
        <f>ROUND((K30*(1+'[1]Indexaties 2021-2027'!$C$4))/3,2)*3</f>
        <v>26935.11</v>
      </c>
      <c r="N30" s="14">
        <f t="shared" si="3"/>
        <v>8978.3700000000008</v>
      </c>
      <c r="O30" s="10">
        <f>ROUND((M30*(1+'[1]Indexaties 2021-2027'!$C$5))/3,2)*3</f>
        <v>28257.629999999997</v>
      </c>
      <c r="P30" s="10">
        <f t="shared" si="4"/>
        <v>9419.2099999999991</v>
      </c>
      <c r="Q30" s="11">
        <f>ROUND((O30*(1+'[1]Indexaties 2021-2027'!$C$6))/3,2)*3</f>
        <v>29707.260000000002</v>
      </c>
      <c r="R30" s="11">
        <f t="shared" si="5"/>
        <v>9902.42</v>
      </c>
      <c r="S30" s="12">
        <f>ROUND((Q30*(1+'[1]Indexaties 2021-2027'!$C$7))/3,2)*3</f>
        <v>29707.260000000002</v>
      </c>
      <c r="T30" s="13">
        <f t="shared" si="6"/>
        <v>9902.42</v>
      </c>
      <c r="U30" s="8">
        <v>3</v>
      </c>
      <c r="V30" s="8" t="s">
        <v>28</v>
      </c>
      <c r="W30" s="8" t="s">
        <v>29</v>
      </c>
      <c r="X30" s="8" t="s">
        <v>30</v>
      </c>
      <c r="Y30" s="39">
        <v>46023</v>
      </c>
    </row>
    <row r="31" spans="1:25" x14ac:dyDescent="0.3">
      <c r="A31" s="37">
        <v>46023</v>
      </c>
      <c r="B31" s="37" t="s">
        <v>133</v>
      </c>
      <c r="C31" s="8" t="s">
        <v>83</v>
      </c>
      <c r="D31" s="8">
        <v>50</v>
      </c>
      <c r="E31" s="8" t="s">
        <v>26</v>
      </c>
      <c r="F31" s="9" t="s">
        <v>84</v>
      </c>
      <c r="G31" s="10">
        <v>1146.3600000000001</v>
      </c>
      <c r="H31" s="10">
        <f t="shared" si="1"/>
        <v>382.12000000000006</v>
      </c>
      <c r="I31" s="11">
        <f>ROUND((G31*(1+'[1]Indexaties 2021-2027'!$C$2))/3,2)*3</f>
        <v>1183.8600000000001</v>
      </c>
      <c r="J31" s="11">
        <f t="shared" si="2"/>
        <v>394.62000000000006</v>
      </c>
      <c r="K31" s="12">
        <f>ROUND((I31*(1+'[1]Indexaties 2021-2027'!$C$3))/3,2)*3</f>
        <v>1240.56</v>
      </c>
      <c r="L31" s="13">
        <f t="shared" si="0"/>
        <v>413.52</v>
      </c>
      <c r="M31" s="14">
        <f>ROUND((K31*(1+'[1]Indexaties 2021-2027'!$C$4))/3,2)*3</f>
        <v>1322.82</v>
      </c>
      <c r="N31" s="14">
        <f t="shared" si="3"/>
        <v>440.94</v>
      </c>
      <c r="O31" s="10">
        <f>ROUND((M31*(1+'[1]Indexaties 2021-2027'!$C$5))/3,2)*3</f>
        <v>1387.77</v>
      </c>
      <c r="P31" s="10">
        <f t="shared" si="4"/>
        <v>462.59</v>
      </c>
      <c r="Q31" s="11">
        <f>ROUND((O31*(1+'[1]Indexaties 2021-2027'!$C$6))/3,2)*3</f>
        <v>1458.96</v>
      </c>
      <c r="R31" s="11">
        <f t="shared" si="5"/>
        <v>486.32</v>
      </c>
      <c r="S31" s="12">
        <f>ROUND((Q31*(1+'[1]Indexaties 2021-2027'!$C$7))/3,2)*3</f>
        <v>1458.96</v>
      </c>
      <c r="T31" s="13">
        <f t="shared" si="6"/>
        <v>486.32</v>
      </c>
      <c r="U31" s="8">
        <v>3</v>
      </c>
      <c r="V31" s="8" t="s">
        <v>28</v>
      </c>
      <c r="W31" s="8" t="s">
        <v>29</v>
      </c>
      <c r="X31" s="8" t="s">
        <v>30</v>
      </c>
      <c r="Y31" s="39">
        <v>46023</v>
      </c>
    </row>
    <row r="32" spans="1:25" x14ac:dyDescent="0.3">
      <c r="A32" s="37">
        <v>46023</v>
      </c>
      <c r="B32" s="37" t="s">
        <v>133</v>
      </c>
      <c r="C32" s="8" t="s">
        <v>85</v>
      </c>
      <c r="D32" s="8">
        <v>50</v>
      </c>
      <c r="E32" s="8" t="s">
        <v>26</v>
      </c>
      <c r="F32" s="9" t="s">
        <v>86</v>
      </c>
      <c r="G32" s="10">
        <v>2280.6000000000004</v>
      </c>
      <c r="H32" s="10">
        <f t="shared" si="1"/>
        <v>760.20000000000016</v>
      </c>
      <c r="I32" s="11">
        <f>ROUND((G32*(1+'[1]Indexaties 2021-2027'!$C$2))/3,2)*3</f>
        <v>2355.1799999999998</v>
      </c>
      <c r="J32" s="11">
        <f t="shared" si="2"/>
        <v>785.06</v>
      </c>
      <c r="K32" s="12">
        <f>ROUND((I32*(1+'[1]Indexaties 2021-2027'!$C$3))/3,2)*3</f>
        <v>2467.98</v>
      </c>
      <c r="L32" s="13">
        <f t="shared" si="0"/>
        <v>822.66</v>
      </c>
      <c r="M32" s="14">
        <f>ROUND((K32*(1+'[1]Indexaties 2021-2027'!$C$4))/3,2)*3</f>
        <v>2631.6000000000004</v>
      </c>
      <c r="N32" s="14">
        <f t="shared" si="3"/>
        <v>877.20000000000016</v>
      </c>
      <c r="O32" s="10">
        <f>ROUND((M32*(1+'[1]Indexaties 2021-2027'!$C$5))/3,2)*3</f>
        <v>2760.81</v>
      </c>
      <c r="P32" s="10">
        <f t="shared" si="4"/>
        <v>920.27</v>
      </c>
      <c r="Q32" s="11">
        <f>ROUND((O32*(1+'[1]Indexaties 2021-2027'!$C$6))/3,2)*3</f>
        <v>2902.44</v>
      </c>
      <c r="R32" s="11">
        <f t="shared" si="5"/>
        <v>967.48</v>
      </c>
      <c r="S32" s="12">
        <f>ROUND((Q32*(1+'[1]Indexaties 2021-2027'!$C$7))/3,2)*3</f>
        <v>2902.44</v>
      </c>
      <c r="T32" s="13">
        <f t="shared" si="6"/>
        <v>967.48</v>
      </c>
      <c r="U32" s="8">
        <v>3</v>
      </c>
      <c r="V32" s="8" t="s">
        <v>28</v>
      </c>
      <c r="W32" s="8" t="s">
        <v>29</v>
      </c>
      <c r="X32" s="8" t="s">
        <v>30</v>
      </c>
      <c r="Y32" s="39">
        <v>46023</v>
      </c>
    </row>
    <row r="33" spans="1:25" x14ac:dyDescent="0.3">
      <c r="A33" s="37">
        <v>46023</v>
      </c>
      <c r="B33" s="37" t="s">
        <v>133</v>
      </c>
      <c r="C33" s="8" t="s">
        <v>87</v>
      </c>
      <c r="D33" s="8">
        <v>50</v>
      </c>
      <c r="E33" s="8" t="s">
        <v>26</v>
      </c>
      <c r="F33" s="9" t="s">
        <v>88</v>
      </c>
      <c r="G33" s="10">
        <v>3951.3599999999997</v>
      </c>
      <c r="H33" s="10">
        <f t="shared" si="1"/>
        <v>1317.12</v>
      </c>
      <c r="I33" s="11">
        <f>ROUND((G33*(1+'[1]Indexaties 2021-2027'!$C$2))/3,2)*3</f>
        <v>4080.57</v>
      </c>
      <c r="J33" s="11">
        <f t="shared" si="2"/>
        <v>1360.19</v>
      </c>
      <c r="K33" s="12">
        <f>ROUND((I33*(1+'[1]Indexaties 2021-2027'!$C$3))/3,2)*3</f>
        <v>4276.0199999999995</v>
      </c>
      <c r="L33" s="13">
        <f t="shared" si="0"/>
        <v>1425.34</v>
      </c>
      <c r="M33" s="14">
        <f>ROUND((K33*(1+'[1]Indexaties 2021-2027'!$C$4))/3,2)*3</f>
        <v>4559.5199999999995</v>
      </c>
      <c r="N33" s="14">
        <f t="shared" si="3"/>
        <v>1519.84</v>
      </c>
      <c r="O33" s="10">
        <f>ROUND((M33*(1+'[1]Indexaties 2021-2027'!$C$5))/3,2)*3</f>
        <v>4783.38</v>
      </c>
      <c r="P33" s="10">
        <f t="shared" si="4"/>
        <v>1594.46</v>
      </c>
      <c r="Q33" s="11">
        <f>ROUND((O33*(1+'[1]Indexaties 2021-2027'!$C$6))/3,2)*3</f>
        <v>5028.78</v>
      </c>
      <c r="R33" s="11">
        <f t="shared" si="5"/>
        <v>1676.26</v>
      </c>
      <c r="S33" s="12">
        <f>ROUND((Q33*(1+'[1]Indexaties 2021-2027'!$C$7))/3,2)*3</f>
        <v>5028.78</v>
      </c>
      <c r="T33" s="13">
        <f t="shared" si="6"/>
        <v>1676.26</v>
      </c>
      <c r="U33" s="8">
        <v>3</v>
      </c>
      <c r="V33" s="8" t="s">
        <v>28</v>
      </c>
      <c r="W33" s="8" t="s">
        <v>29</v>
      </c>
      <c r="X33" s="8" t="s">
        <v>30</v>
      </c>
      <c r="Y33" s="39">
        <v>46023</v>
      </c>
    </row>
    <row r="34" spans="1:25" x14ac:dyDescent="0.3">
      <c r="A34" s="37">
        <v>46023</v>
      </c>
      <c r="B34" s="37" t="s">
        <v>133</v>
      </c>
      <c r="C34" s="8" t="s">
        <v>89</v>
      </c>
      <c r="D34" s="8">
        <v>50</v>
      </c>
      <c r="E34" s="8" t="s">
        <v>26</v>
      </c>
      <c r="F34" s="9" t="s">
        <v>90</v>
      </c>
      <c r="G34" s="10">
        <v>6841.68</v>
      </c>
      <c r="H34" s="10">
        <f t="shared" si="1"/>
        <v>2280.56</v>
      </c>
      <c r="I34" s="11">
        <f>ROUND((G34*(1+'[1]Indexaties 2021-2027'!$C$2))/3,2)*3</f>
        <v>7065.39</v>
      </c>
      <c r="J34" s="11">
        <f t="shared" si="2"/>
        <v>2355.13</v>
      </c>
      <c r="K34" s="12">
        <f>ROUND((I34*(1+'[1]Indexaties 2021-2027'!$C$3))/3,2)*3</f>
        <v>7403.82</v>
      </c>
      <c r="L34" s="13">
        <f t="shared" si="0"/>
        <v>2467.94</v>
      </c>
      <c r="M34" s="14">
        <f>ROUND((K34*(1+'[1]Indexaties 2021-2027'!$C$4))/3,2)*3</f>
        <v>7894.68</v>
      </c>
      <c r="N34" s="14">
        <f t="shared" si="3"/>
        <v>2631.56</v>
      </c>
      <c r="O34" s="10">
        <f>ROUND((M34*(1+'[1]Indexaties 2021-2027'!$C$5))/3,2)*3</f>
        <v>8282.31</v>
      </c>
      <c r="P34" s="10">
        <f t="shared" si="4"/>
        <v>2760.77</v>
      </c>
      <c r="Q34" s="11">
        <f>ROUND((O34*(1+'[1]Indexaties 2021-2027'!$C$6))/3,2)*3</f>
        <v>8707.2000000000007</v>
      </c>
      <c r="R34" s="11">
        <f t="shared" si="5"/>
        <v>2902.4</v>
      </c>
      <c r="S34" s="12">
        <f>ROUND((Q34*(1+'[1]Indexaties 2021-2027'!$C$7))/3,2)*3</f>
        <v>8707.2000000000007</v>
      </c>
      <c r="T34" s="13">
        <f t="shared" si="6"/>
        <v>2902.4</v>
      </c>
      <c r="U34" s="8">
        <v>3</v>
      </c>
      <c r="V34" s="8" t="s">
        <v>28</v>
      </c>
      <c r="W34" s="8" t="s">
        <v>29</v>
      </c>
      <c r="X34" s="8" t="s">
        <v>30</v>
      </c>
      <c r="Y34" s="39">
        <v>46023</v>
      </c>
    </row>
    <row r="35" spans="1:25" x14ac:dyDescent="0.3">
      <c r="A35" s="37">
        <v>46023</v>
      </c>
      <c r="B35" s="37" t="s">
        <v>133</v>
      </c>
      <c r="C35" s="8" t="s">
        <v>91</v>
      </c>
      <c r="D35" s="8">
        <v>50</v>
      </c>
      <c r="E35" s="8" t="s">
        <v>26</v>
      </c>
      <c r="F35" s="9" t="s">
        <v>92</v>
      </c>
      <c r="G35" s="10">
        <v>10780.92</v>
      </c>
      <c r="H35" s="10">
        <f t="shared" si="1"/>
        <v>3593.64</v>
      </c>
      <c r="I35" s="11">
        <f>ROUND((G35*(1+'[1]Indexaties 2021-2027'!$C$2))/3,2)*3</f>
        <v>11133.45</v>
      </c>
      <c r="J35" s="11">
        <f t="shared" si="2"/>
        <v>3711.15</v>
      </c>
      <c r="K35" s="12">
        <f>ROUND((I35*(1+'[1]Indexaties 2021-2027'!$C$3))/3,2)*3</f>
        <v>11666.73</v>
      </c>
      <c r="L35" s="13">
        <f t="shared" si="0"/>
        <v>3888.91</v>
      </c>
      <c r="M35" s="14">
        <f>ROUND((K35*(1+'[1]Indexaties 2021-2027'!$C$4))/3,2)*3</f>
        <v>12440.22</v>
      </c>
      <c r="N35" s="14">
        <f t="shared" si="3"/>
        <v>4146.74</v>
      </c>
      <c r="O35" s="10">
        <f>ROUND((M35*(1+'[1]Indexaties 2021-2027'!$C$5))/3,2)*3</f>
        <v>13051.02</v>
      </c>
      <c r="P35" s="10">
        <f t="shared" si="4"/>
        <v>4350.34</v>
      </c>
      <c r="Q35" s="11">
        <f>ROUND((O35*(1+'[1]Indexaties 2021-2027'!$C$6))/3,2)*3</f>
        <v>13720.53</v>
      </c>
      <c r="R35" s="11">
        <f t="shared" si="5"/>
        <v>4573.51</v>
      </c>
      <c r="S35" s="12">
        <f>ROUND((Q35*(1+'[1]Indexaties 2021-2027'!$C$7))/3,2)*3</f>
        <v>13720.53</v>
      </c>
      <c r="T35" s="13">
        <f t="shared" si="6"/>
        <v>4573.51</v>
      </c>
      <c r="U35" s="8">
        <v>3</v>
      </c>
      <c r="V35" s="8" t="s">
        <v>28</v>
      </c>
      <c r="W35" s="8" t="s">
        <v>29</v>
      </c>
      <c r="X35" s="8" t="s">
        <v>30</v>
      </c>
      <c r="Y35" s="39">
        <v>46023</v>
      </c>
    </row>
    <row r="36" spans="1:25" x14ac:dyDescent="0.3">
      <c r="A36" s="37">
        <v>46023</v>
      </c>
      <c r="B36" s="37" t="s">
        <v>133</v>
      </c>
      <c r="C36" s="8" t="s">
        <v>93</v>
      </c>
      <c r="D36" s="8">
        <v>50</v>
      </c>
      <c r="E36" s="8" t="s">
        <v>26</v>
      </c>
      <c r="F36" s="9" t="s">
        <v>94</v>
      </c>
      <c r="G36" s="10">
        <v>16573.800000000003</v>
      </c>
      <c r="H36" s="10">
        <f t="shared" si="1"/>
        <v>5524.6000000000013</v>
      </c>
      <c r="I36" s="11">
        <f>ROUND((G36*(1+'[1]Indexaties 2021-2027'!$C$2))/3,2)*3</f>
        <v>17115.75</v>
      </c>
      <c r="J36" s="11">
        <f t="shared" si="2"/>
        <v>5705.25</v>
      </c>
      <c r="K36" s="12">
        <f>ROUND((I36*(1+'[1]Indexaties 2021-2027'!$C$3))/3,2)*3</f>
        <v>17935.59</v>
      </c>
      <c r="L36" s="13">
        <f t="shared" si="0"/>
        <v>5978.53</v>
      </c>
      <c r="M36" s="14">
        <f>ROUND((K36*(1+'[1]Indexaties 2021-2027'!$C$4))/3,2)*3</f>
        <v>19124.73</v>
      </c>
      <c r="N36" s="14">
        <f t="shared" si="3"/>
        <v>6374.91</v>
      </c>
      <c r="O36" s="10">
        <f>ROUND((M36*(1+'[1]Indexaties 2021-2027'!$C$5))/3,2)*3</f>
        <v>20063.760000000002</v>
      </c>
      <c r="P36" s="10">
        <f t="shared" si="4"/>
        <v>6687.920000000001</v>
      </c>
      <c r="Q36" s="11">
        <f>ROUND((O36*(1+'[1]Indexaties 2021-2027'!$C$6))/3,2)*3</f>
        <v>21093.03</v>
      </c>
      <c r="R36" s="11">
        <f t="shared" si="5"/>
        <v>7031.0099999999993</v>
      </c>
      <c r="S36" s="12">
        <f>ROUND((Q36*(1+'[1]Indexaties 2021-2027'!$C$7))/3,2)*3</f>
        <v>21093.03</v>
      </c>
      <c r="T36" s="13">
        <f t="shared" si="6"/>
        <v>7031.0099999999993</v>
      </c>
      <c r="U36" s="8">
        <v>3</v>
      </c>
      <c r="V36" s="8" t="s">
        <v>28</v>
      </c>
      <c r="W36" s="8" t="s">
        <v>29</v>
      </c>
      <c r="X36" s="8" t="s">
        <v>30</v>
      </c>
      <c r="Y36" s="39">
        <v>46023</v>
      </c>
    </row>
    <row r="37" spans="1:25" x14ac:dyDescent="0.3">
      <c r="A37" s="37">
        <v>46023</v>
      </c>
      <c r="B37" s="37" t="s">
        <v>133</v>
      </c>
      <c r="C37" s="8" t="s">
        <v>95</v>
      </c>
      <c r="D37" s="8">
        <v>50</v>
      </c>
      <c r="E37" s="8" t="s">
        <v>26</v>
      </c>
      <c r="F37" s="9" t="s">
        <v>96</v>
      </c>
      <c r="G37" s="10">
        <v>23342.400000000001</v>
      </c>
      <c r="H37" s="10">
        <f t="shared" si="1"/>
        <v>7780.8</v>
      </c>
      <c r="I37" s="11">
        <f>ROUND((G37*(1+'[1]Indexaties 2021-2027'!$C$2))/3,2)*3</f>
        <v>24105.69</v>
      </c>
      <c r="J37" s="11">
        <f t="shared" si="2"/>
        <v>8035.23</v>
      </c>
      <c r="K37" s="12">
        <f>ROUND((I37*(1+'[1]Indexaties 2021-2027'!$C$3))/3,2)*3</f>
        <v>25260.36</v>
      </c>
      <c r="L37" s="13">
        <f t="shared" si="0"/>
        <v>8420.1200000000008</v>
      </c>
      <c r="M37" s="14">
        <f>ROUND((K37*(1+'[1]Indexaties 2021-2027'!$C$4))/3,2)*3</f>
        <v>26935.11</v>
      </c>
      <c r="N37" s="14">
        <f t="shared" si="3"/>
        <v>8978.3700000000008</v>
      </c>
      <c r="O37" s="10">
        <f>ROUND((M37*(1+'[1]Indexaties 2021-2027'!$C$5))/3,2)*3</f>
        <v>28257.629999999997</v>
      </c>
      <c r="P37" s="10">
        <f t="shared" si="4"/>
        <v>9419.2099999999991</v>
      </c>
      <c r="Q37" s="11">
        <f>ROUND((O37*(1+'[1]Indexaties 2021-2027'!$C$6))/3,2)*3</f>
        <v>29707.260000000002</v>
      </c>
      <c r="R37" s="11">
        <f t="shared" si="5"/>
        <v>9902.42</v>
      </c>
      <c r="S37" s="12">
        <f>ROUND((Q37*(1+'[1]Indexaties 2021-2027'!$C$7))/3,2)*3</f>
        <v>29707.260000000002</v>
      </c>
      <c r="T37" s="13">
        <f t="shared" si="6"/>
        <v>9902.42</v>
      </c>
      <c r="U37" s="8">
        <v>3</v>
      </c>
      <c r="V37" s="8" t="s">
        <v>28</v>
      </c>
      <c r="W37" s="8" t="s">
        <v>29</v>
      </c>
      <c r="X37" s="8" t="s">
        <v>30</v>
      </c>
      <c r="Y37" s="39">
        <v>46023</v>
      </c>
    </row>
    <row r="38" spans="1:25" x14ac:dyDescent="0.3">
      <c r="A38" s="37">
        <v>46023</v>
      </c>
      <c r="B38" s="37" t="s">
        <v>133</v>
      </c>
      <c r="C38" s="8" t="s">
        <v>97</v>
      </c>
      <c r="D38" s="8">
        <v>50</v>
      </c>
      <c r="E38" s="8" t="s">
        <v>26</v>
      </c>
      <c r="F38" s="9" t="s">
        <v>98</v>
      </c>
      <c r="G38" s="10">
        <v>1146.3600000000001</v>
      </c>
      <c r="H38" s="10">
        <f t="shared" si="1"/>
        <v>382.12000000000006</v>
      </c>
      <c r="I38" s="11">
        <f>ROUND((G38*(1+'[1]Indexaties 2021-2027'!$C$2))/3,2)*3</f>
        <v>1183.8600000000001</v>
      </c>
      <c r="J38" s="11">
        <f t="shared" si="2"/>
        <v>394.62000000000006</v>
      </c>
      <c r="K38" s="12">
        <f>ROUND((I38*(1+'[1]Indexaties 2021-2027'!$C$3))/3,2)*3</f>
        <v>1240.56</v>
      </c>
      <c r="L38" s="13">
        <f t="shared" si="0"/>
        <v>413.52</v>
      </c>
      <c r="M38" s="14">
        <f>ROUND((K38*(1+'[1]Indexaties 2021-2027'!$C$4))/3,2)*3</f>
        <v>1322.82</v>
      </c>
      <c r="N38" s="14">
        <f t="shared" si="3"/>
        <v>440.94</v>
      </c>
      <c r="O38" s="10">
        <f>ROUND((M38*(1+'[1]Indexaties 2021-2027'!$C$5))/3,2)*3</f>
        <v>1387.77</v>
      </c>
      <c r="P38" s="10">
        <f t="shared" si="4"/>
        <v>462.59</v>
      </c>
      <c r="Q38" s="11">
        <f>ROUND((O38*(1+'[1]Indexaties 2021-2027'!$C$6))/3,2)*3</f>
        <v>1458.96</v>
      </c>
      <c r="R38" s="11">
        <f t="shared" si="5"/>
        <v>486.32</v>
      </c>
      <c r="S38" s="12">
        <f>ROUND((Q38*(1+'[1]Indexaties 2021-2027'!$C$7))/3,2)*3</f>
        <v>1458.96</v>
      </c>
      <c r="T38" s="13">
        <f t="shared" si="6"/>
        <v>486.32</v>
      </c>
      <c r="U38" s="8">
        <v>3</v>
      </c>
      <c r="V38" s="8" t="s">
        <v>28</v>
      </c>
      <c r="W38" s="8" t="s">
        <v>29</v>
      </c>
      <c r="X38" s="8" t="s">
        <v>30</v>
      </c>
      <c r="Y38" s="39">
        <v>46023</v>
      </c>
    </row>
    <row r="39" spans="1:25" x14ac:dyDescent="0.3">
      <c r="A39" s="37">
        <v>46023</v>
      </c>
      <c r="B39" s="37" t="s">
        <v>133</v>
      </c>
      <c r="C39" s="8" t="s">
        <v>99</v>
      </c>
      <c r="D39" s="8">
        <v>50</v>
      </c>
      <c r="E39" s="8" t="s">
        <v>26</v>
      </c>
      <c r="F39" s="9" t="s">
        <v>100</v>
      </c>
      <c r="G39" s="10">
        <v>2280.6000000000004</v>
      </c>
      <c r="H39" s="10">
        <f t="shared" si="1"/>
        <v>760.20000000000016</v>
      </c>
      <c r="I39" s="11">
        <f>ROUND((G39*(1+'[1]Indexaties 2021-2027'!$C$2))/3,2)*3</f>
        <v>2355.1799999999998</v>
      </c>
      <c r="J39" s="11">
        <f t="shared" si="2"/>
        <v>785.06</v>
      </c>
      <c r="K39" s="12">
        <f>ROUND((I39*(1+'[1]Indexaties 2021-2027'!$C$3))/3,2)*3</f>
        <v>2467.98</v>
      </c>
      <c r="L39" s="13">
        <f t="shared" si="0"/>
        <v>822.66</v>
      </c>
      <c r="M39" s="14">
        <f>ROUND((K39*(1+'[1]Indexaties 2021-2027'!$C$4))/3,2)*3</f>
        <v>2631.6000000000004</v>
      </c>
      <c r="N39" s="14">
        <f t="shared" si="3"/>
        <v>877.20000000000016</v>
      </c>
      <c r="O39" s="10">
        <f>ROUND((M39*(1+'[1]Indexaties 2021-2027'!$C$5))/3,2)*3</f>
        <v>2760.81</v>
      </c>
      <c r="P39" s="10">
        <f t="shared" si="4"/>
        <v>920.27</v>
      </c>
      <c r="Q39" s="11">
        <f>ROUND((O39*(1+'[1]Indexaties 2021-2027'!$C$6))/3,2)*3</f>
        <v>2902.44</v>
      </c>
      <c r="R39" s="11">
        <f t="shared" si="5"/>
        <v>967.48</v>
      </c>
      <c r="S39" s="12">
        <f>ROUND((Q39*(1+'[1]Indexaties 2021-2027'!$C$7))/3,2)*3</f>
        <v>2902.44</v>
      </c>
      <c r="T39" s="13">
        <f t="shared" si="6"/>
        <v>967.48</v>
      </c>
      <c r="U39" s="8">
        <v>3</v>
      </c>
      <c r="V39" s="8" t="s">
        <v>28</v>
      </c>
      <c r="W39" s="8" t="s">
        <v>29</v>
      </c>
      <c r="X39" s="8" t="s">
        <v>30</v>
      </c>
      <c r="Y39" s="39">
        <v>46023</v>
      </c>
    </row>
    <row r="40" spans="1:25" x14ac:dyDescent="0.3">
      <c r="A40" s="37">
        <v>46023</v>
      </c>
      <c r="B40" s="37" t="s">
        <v>133</v>
      </c>
      <c r="C40" s="8" t="s">
        <v>101</v>
      </c>
      <c r="D40" s="8">
        <v>50</v>
      </c>
      <c r="E40" s="8" t="s">
        <v>26</v>
      </c>
      <c r="F40" s="9" t="s">
        <v>102</v>
      </c>
      <c r="G40" s="10">
        <v>3951.3599999999997</v>
      </c>
      <c r="H40" s="10">
        <f t="shared" si="1"/>
        <v>1317.12</v>
      </c>
      <c r="I40" s="11">
        <f>ROUND((G40*(1+'[1]Indexaties 2021-2027'!$C$2))/3,2)*3</f>
        <v>4080.57</v>
      </c>
      <c r="J40" s="11">
        <f t="shared" si="2"/>
        <v>1360.19</v>
      </c>
      <c r="K40" s="12">
        <f>ROUND((I40*(1+'[1]Indexaties 2021-2027'!$C$3))/3,2)*3</f>
        <v>4276.0199999999995</v>
      </c>
      <c r="L40" s="13">
        <f t="shared" si="0"/>
        <v>1425.34</v>
      </c>
      <c r="M40" s="14">
        <f>ROUND((K40*(1+'[1]Indexaties 2021-2027'!$C$4))/3,2)*3</f>
        <v>4559.5199999999995</v>
      </c>
      <c r="N40" s="14">
        <f t="shared" si="3"/>
        <v>1519.84</v>
      </c>
      <c r="O40" s="10">
        <f>ROUND((M40*(1+'[1]Indexaties 2021-2027'!$C$5))/3,2)*3</f>
        <v>4783.38</v>
      </c>
      <c r="P40" s="10">
        <f t="shared" si="4"/>
        <v>1594.46</v>
      </c>
      <c r="Q40" s="11">
        <f>ROUND((O40*(1+'[1]Indexaties 2021-2027'!$C$6))/3,2)*3</f>
        <v>5028.78</v>
      </c>
      <c r="R40" s="11">
        <f t="shared" si="5"/>
        <v>1676.26</v>
      </c>
      <c r="S40" s="12">
        <f>ROUND((Q40*(1+'[1]Indexaties 2021-2027'!$C$7))/3,2)*3</f>
        <v>5028.78</v>
      </c>
      <c r="T40" s="13">
        <f t="shared" si="6"/>
        <v>1676.26</v>
      </c>
      <c r="U40" s="8">
        <v>3</v>
      </c>
      <c r="V40" s="8" t="s">
        <v>28</v>
      </c>
      <c r="W40" s="8" t="s">
        <v>29</v>
      </c>
      <c r="X40" s="8" t="s">
        <v>30</v>
      </c>
      <c r="Y40" s="39">
        <v>46023</v>
      </c>
    </row>
    <row r="41" spans="1:25" x14ac:dyDescent="0.3">
      <c r="A41" s="37">
        <v>46023</v>
      </c>
      <c r="B41" s="37" t="s">
        <v>133</v>
      </c>
      <c r="C41" s="8" t="s">
        <v>103</v>
      </c>
      <c r="D41" s="8">
        <v>50</v>
      </c>
      <c r="E41" s="8" t="s">
        <v>26</v>
      </c>
      <c r="F41" s="17" t="s">
        <v>104</v>
      </c>
      <c r="G41" s="18">
        <v>6841.68</v>
      </c>
      <c r="H41" s="10">
        <f t="shared" si="1"/>
        <v>2280.56</v>
      </c>
      <c r="I41" s="11">
        <f>ROUND((G41*(1+'[1]Indexaties 2021-2027'!$C$2))/3,2)*3</f>
        <v>7065.39</v>
      </c>
      <c r="J41" s="11">
        <f t="shared" si="2"/>
        <v>2355.13</v>
      </c>
      <c r="K41" s="12">
        <f>ROUND((I41*(1+'[1]Indexaties 2021-2027'!$C$3))/3,2)*3</f>
        <v>7403.82</v>
      </c>
      <c r="L41" s="13">
        <f t="shared" si="0"/>
        <v>2467.94</v>
      </c>
      <c r="M41" s="14">
        <f>ROUND((K41*(1+'[1]Indexaties 2021-2027'!$C$4))/3,2)*3</f>
        <v>7894.68</v>
      </c>
      <c r="N41" s="14">
        <f t="shared" si="3"/>
        <v>2631.56</v>
      </c>
      <c r="O41" s="18">
        <f>ROUND((M41*(1+'[1]Indexaties 2021-2027'!$C$5))/3,2)*3</f>
        <v>8282.31</v>
      </c>
      <c r="P41" s="10">
        <f t="shared" si="4"/>
        <v>2760.77</v>
      </c>
      <c r="Q41" s="11">
        <f>ROUND((O41*(1+'[1]Indexaties 2021-2027'!$C$6))/3,2)*3</f>
        <v>8707.2000000000007</v>
      </c>
      <c r="R41" s="11">
        <f t="shared" si="5"/>
        <v>2902.4</v>
      </c>
      <c r="S41" s="12">
        <f>ROUND((Q41*(1+'[1]Indexaties 2021-2027'!$C$7))/3,2)*3</f>
        <v>8707.2000000000007</v>
      </c>
      <c r="T41" s="13">
        <f t="shared" si="6"/>
        <v>2902.4</v>
      </c>
      <c r="U41" s="8">
        <v>3</v>
      </c>
      <c r="V41" s="8" t="s">
        <v>28</v>
      </c>
      <c r="W41" s="8" t="s">
        <v>29</v>
      </c>
      <c r="X41" s="8" t="s">
        <v>30</v>
      </c>
      <c r="Y41" s="39">
        <v>46023</v>
      </c>
    </row>
    <row r="42" spans="1:25" x14ac:dyDescent="0.3">
      <c r="A42" s="37">
        <v>46023</v>
      </c>
      <c r="B42" s="37" t="s">
        <v>133</v>
      </c>
      <c r="C42" s="8" t="s">
        <v>105</v>
      </c>
      <c r="D42" s="8">
        <v>50</v>
      </c>
      <c r="E42" s="8" t="s">
        <v>26</v>
      </c>
      <c r="F42" s="9" t="s">
        <v>106</v>
      </c>
      <c r="G42" s="10">
        <v>10780.92</v>
      </c>
      <c r="H42" s="10">
        <f t="shared" si="1"/>
        <v>3593.64</v>
      </c>
      <c r="I42" s="11">
        <f>ROUND((G42*(1+'[1]Indexaties 2021-2027'!$C$2))/3,2)*3</f>
        <v>11133.45</v>
      </c>
      <c r="J42" s="11">
        <f t="shared" si="2"/>
        <v>3711.15</v>
      </c>
      <c r="K42" s="12">
        <f>ROUND((I42*(1+'[1]Indexaties 2021-2027'!$C$3))/3,2)*3</f>
        <v>11666.73</v>
      </c>
      <c r="L42" s="13">
        <f t="shared" si="0"/>
        <v>3888.91</v>
      </c>
      <c r="M42" s="14">
        <f>ROUND((K42*(1+'[1]Indexaties 2021-2027'!$C$4))/3,2)*3</f>
        <v>12440.22</v>
      </c>
      <c r="N42" s="14">
        <f t="shared" si="3"/>
        <v>4146.74</v>
      </c>
      <c r="O42" s="10">
        <f>ROUND((M42*(1+'[1]Indexaties 2021-2027'!$C$5))/3,2)*3</f>
        <v>13051.02</v>
      </c>
      <c r="P42" s="10">
        <f t="shared" si="4"/>
        <v>4350.34</v>
      </c>
      <c r="Q42" s="11">
        <f>ROUND((O42*(1+'[1]Indexaties 2021-2027'!$C$6))/3,2)*3</f>
        <v>13720.53</v>
      </c>
      <c r="R42" s="11">
        <f t="shared" si="5"/>
        <v>4573.51</v>
      </c>
      <c r="S42" s="12">
        <f>ROUND((Q42*(1+'[1]Indexaties 2021-2027'!$C$7))/3,2)*3</f>
        <v>13720.53</v>
      </c>
      <c r="T42" s="13">
        <f t="shared" si="6"/>
        <v>4573.51</v>
      </c>
      <c r="U42" s="8">
        <v>3</v>
      </c>
      <c r="V42" s="8" t="s">
        <v>28</v>
      </c>
      <c r="W42" s="8" t="s">
        <v>29</v>
      </c>
      <c r="X42" s="8" t="s">
        <v>30</v>
      </c>
      <c r="Y42" s="39">
        <v>46023</v>
      </c>
    </row>
    <row r="43" spans="1:25" x14ac:dyDescent="0.3">
      <c r="A43" s="37">
        <v>46023</v>
      </c>
      <c r="B43" s="37" t="s">
        <v>133</v>
      </c>
      <c r="C43" s="8" t="s">
        <v>107</v>
      </c>
      <c r="D43" s="8">
        <v>50</v>
      </c>
      <c r="E43" s="8" t="s">
        <v>26</v>
      </c>
      <c r="F43" s="9" t="s">
        <v>108</v>
      </c>
      <c r="G43" s="10">
        <v>16573.800000000003</v>
      </c>
      <c r="H43" s="10">
        <f t="shared" si="1"/>
        <v>5524.6000000000013</v>
      </c>
      <c r="I43" s="11">
        <f>ROUND((G43*(1+'[1]Indexaties 2021-2027'!$C$2))/3,2)*3</f>
        <v>17115.75</v>
      </c>
      <c r="J43" s="11">
        <f t="shared" si="2"/>
        <v>5705.25</v>
      </c>
      <c r="K43" s="12">
        <f>ROUND((I43*(1+'[1]Indexaties 2021-2027'!$C$3))/3,2)*3</f>
        <v>17935.59</v>
      </c>
      <c r="L43" s="13">
        <f t="shared" si="0"/>
        <v>5978.53</v>
      </c>
      <c r="M43" s="14">
        <f>ROUND((K43*(1+'[1]Indexaties 2021-2027'!$C$4))/3,2)*3</f>
        <v>19124.73</v>
      </c>
      <c r="N43" s="14">
        <f t="shared" si="3"/>
        <v>6374.91</v>
      </c>
      <c r="O43" s="10">
        <f>ROUND((M43*(1+'[1]Indexaties 2021-2027'!$C$5))/3,2)*3</f>
        <v>20063.760000000002</v>
      </c>
      <c r="P43" s="10">
        <f t="shared" si="4"/>
        <v>6687.920000000001</v>
      </c>
      <c r="Q43" s="11">
        <f>ROUND((O43*(1+'[1]Indexaties 2021-2027'!$C$6))/3,2)*3</f>
        <v>21093.03</v>
      </c>
      <c r="R43" s="11">
        <f t="shared" si="5"/>
        <v>7031.0099999999993</v>
      </c>
      <c r="S43" s="12">
        <f>ROUND((Q43*(1+'[1]Indexaties 2021-2027'!$C$7))/3,2)*3</f>
        <v>21093.03</v>
      </c>
      <c r="T43" s="13">
        <f t="shared" si="6"/>
        <v>7031.0099999999993</v>
      </c>
      <c r="U43" s="8">
        <v>3</v>
      </c>
      <c r="V43" s="8" t="s">
        <v>28</v>
      </c>
      <c r="W43" s="8" t="s">
        <v>29</v>
      </c>
      <c r="X43" s="8" t="s">
        <v>30</v>
      </c>
      <c r="Y43" s="39">
        <v>46023</v>
      </c>
    </row>
    <row r="44" spans="1:25" x14ac:dyDescent="0.3">
      <c r="A44" s="37">
        <v>46023</v>
      </c>
      <c r="B44" s="37" t="s">
        <v>133</v>
      </c>
      <c r="C44" s="8" t="s">
        <v>109</v>
      </c>
      <c r="D44" s="8">
        <v>50</v>
      </c>
      <c r="E44" s="8" t="s">
        <v>26</v>
      </c>
      <c r="F44" s="9" t="s">
        <v>110</v>
      </c>
      <c r="G44" s="10">
        <v>1146.3600000000001</v>
      </c>
      <c r="H44" s="10">
        <f t="shared" si="1"/>
        <v>382.12000000000006</v>
      </c>
      <c r="I44" s="11">
        <f>ROUND((G44*(1+'[1]Indexaties 2021-2027'!$C$2))/3,2)*3</f>
        <v>1183.8600000000001</v>
      </c>
      <c r="J44" s="11">
        <f t="shared" si="2"/>
        <v>394.62000000000006</v>
      </c>
      <c r="K44" s="12">
        <f>ROUND((I44*(1+'[1]Indexaties 2021-2027'!$C$3))/3,2)*3</f>
        <v>1240.56</v>
      </c>
      <c r="L44" s="13">
        <f t="shared" si="0"/>
        <v>413.52</v>
      </c>
      <c r="M44" s="14">
        <f>ROUND((K44*(1+'[1]Indexaties 2021-2027'!$C$4))/3,2)*3</f>
        <v>1322.82</v>
      </c>
      <c r="N44" s="14">
        <f t="shared" si="3"/>
        <v>440.94</v>
      </c>
      <c r="O44" s="10">
        <f>ROUND((M44*(1+'[1]Indexaties 2021-2027'!$C$5))/3,2)*3</f>
        <v>1387.77</v>
      </c>
      <c r="P44" s="10">
        <f t="shared" si="4"/>
        <v>462.59</v>
      </c>
      <c r="Q44" s="11">
        <f>ROUND((O44*(1+'[1]Indexaties 2021-2027'!$C$6))/3,2)*3</f>
        <v>1458.96</v>
      </c>
      <c r="R44" s="11">
        <f t="shared" si="5"/>
        <v>486.32</v>
      </c>
      <c r="S44" s="12">
        <f>ROUND((Q44*(1+'[1]Indexaties 2021-2027'!$C$7))/3,2)*3</f>
        <v>1458.96</v>
      </c>
      <c r="T44" s="13">
        <f t="shared" si="6"/>
        <v>486.32</v>
      </c>
      <c r="U44" s="8">
        <v>3</v>
      </c>
      <c r="V44" s="8" t="s">
        <v>28</v>
      </c>
      <c r="W44" s="8" t="s">
        <v>29</v>
      </c>
      <c r="X44" s="8" t="s">
        <v>30</v>
      </c>
      <c r="Y44" s="39">
        <v>46023</v>
      </c>
    </row>
    <row r="45" spans="1:25" x14ac:dyDescent="0.3">
      <c r="A45" s="37">
        <v>46023</v>
      </c>
      <c r="B45" s="37" t="s">
        <v>133</v>
      </c>
      <c r="C45" s="8" t="s">
        <v>111</v>
      </c>
      <c r="D45" s="8">
        <v>50</v>
      </c>
      <c r="E45" s="8" t="s">
        <v>26</v>
      </c>
      <c r="F45" s="9" t="s">
        <v>112</v>
      </c>
      <c r="G45" s="10">
        <v>2280.6000000000004</v>
      </c>
      <c r="H45" s="10">
        <f t="shared" si="1"/>
        <v>760.20000000000016</v>
      </c>
      <c r="I45" s="11">
        <f>ROUND((G45*(1+'[1]Indexaties 2021-2027'!$C$2))/3,2)*3</f>
        <v>2355.1799999999998</v>
      </c>
      <c r="J45" s="11">
        <f t="shared" si="2"/>
        <v>785.06</v>
      </c>
      <c r="K45" s="12">
        <f>ROUND((I45*(1+'[1]Indexaties 2021-2027'!$C$3))/3,2)*3</f>
        <v>2467.98</v>
      </c>
      <c r="L45" s="13">
        <f t="shared" si="0"/>
        <v>822.66</v>
      </c>
      <c r="M45" s="14">
        <f>ROUND((K45*(1+'[1]Indexaties 2021-2027'!$C$4))/3,2)*3</f>
        <v>2631.6000000000004</v>
      </c>
      <c r="N45" s="14">
        <f t="shared" si="3"/>
        <v>877.20000000000016</v>
      </c>
      <c r="O45" s="10">
        <f>ROUND((M45*(1+'[1]Indexaties 2021-2027'!$C$5))/3,2)*3</f>
        <v>2760.81</v>
      </c>
      <c r="P45" s="10">
        <f t="shared" si="4"/>
        <v>920.27</v>
      </c>
      <c r="Q45" s="11">
        <f>ROUND((O45*(1+'[1]Indexaties 2021-2027'!$C$6))/3,2)*3</f>
        <v>2902.44</v>
      </c>
      <c r="R45" s="11">
        <f t="shared" si="5"/>
        <v>967.48</v>
      </c>
      <c r="S45" s="12">
        <f>ROUND((Q45*(1+'[1]Indexaties 2021-2027'!$C$7))/3,2)*3</f>
        <v>2902.44</v>
      </c>
      <c r="T45" s="13">
        <f t="shared" si="6"/>
        <v>967.48</v>
      </c>
      <c r="U45" s="8">
        <v>3</v>
      </c>
      <c r="V45" s="8" t="s">
        <v>28</v>
      </c>
      <c r="W45" s="8" t="s">
        <v>29</v>
      </c>
      <c r="X45" s="8" t="s">
        <v>30</v>
      </c>
      <c r="Y45" s="39">
        <v>46023</v>
      </c>
    </row>
    <row r="46" spans="1:25" x14ac:dyDescent="0.3">
      <c r="A46" s="37">
        <v>46023</v>
      </c>
      <c r="B46" s="37" t="s">
        <v>133</v>
      </c>
      <c r="C46" s="8" t="s">
        <v>113</v>
      </c>
      <c r="D46" s="8">
        <v>50</v>
      </c>
      <c r="E46" s="8" t="s">
        <v>26</v>
      </c>
      <c r="F46" s="9" t="s">
        <v>114</v>
      </c>
      <c r="G46" s="10">
        <v>3951.3599999999997</v>
      </c>
      <c r="H46" s="10">
        <f t="shared" si="1"/>
        <v>1317.12</v>
      </c>
      <c r="I46" s="11">
        <f>ROUND((G46*(1+'[1]Indexaties 2021-2027'!$C$2))/3,2)*3</f>
        <v>4080.57</v>
      </c>
      <c r="J46" s="11">
        <f t="shared" si="2"/>
        <v>1360.19</v>
      </c>
      <c r="K46" s="12">
        <f>ROUND((I46*(1+'[1]Indexaties 2021-2027'!$C$3))/3,2)*3</f>
        <v>4276.0199999999995</v>
      </c>
      <c r="L46" s="13">
        <f t="shared" si="0"/>
        <v>1425.34</v>
      </c>
      <c r="M46" s="14">
        <f>ROUND((K46*(1+'[1]Indexaties 2021-2027'!$C$4))/3,2)*3</f>
        <v>4559.5199999999995</v>
      </c>
      <c r="N46" s="14">
        <f t="shared" si="3"/>
        <v>1519.84</v>
      </c>
      <c r="O46" s="10">
        <f>ROUND((M46*(1+'[1]Indexaties 2021-2027'!$C$5))/3,2)*3</f>
        <v>4783.38</v>
      </c>
      <c r="P46" s="10">
        <f t="shared" si="4"/>
        <v>1594.46</v>
      </c>
      <c r="Q46" s="11">
        <f>ROUND((O46*(1+'[1]Indexaties 2021-2027'!$C$6))/3,2)*3</f>
        <v>5028.78</v>
      </c>
      <c r="R46" s="11">
        <f t="shared" si="5"/>
        <v>1676.26</v>
      </c>
      <c r="S46" s="12">
        <f>ROUND((Q46*(1+'[1]Indexaties 2021-2027'!$C$7))/3,2)*3</f>
        <v>5028.78</v>
      </c>
      <c r="T46" s="13">
        <f t="shared" si="6"/>
        <v>1676.26</v>
      </c>
      <c r="U46" s="8">
        <v>3</v>
      </c>
      <c r="V46" s="8" t="s">
        <v>28</v>
      </c>
      <c r="W46" s="8" t="s">
        <v>29</v>
      </c>
      <c r="X46" s="8" t="s">
        <v>30</v>
      </c>
      <c r="Y46" s="39">
        <v>46023</v>
      </c>
    </row>
    <row r="47" spans="1:25" x14ac:dyDescent="0.3">
      <c r="A47" s="37">
        <v>46023</v>
      </c>
      <c r="B47" s="37" t="s">
        <v>133</v>
      </c>
      <c r="C47" s="8" t="s">
        <v>115</v>
      </c>
      <c r="D47" s="8">
        <v>50</v>
      </c>
      <c r="E47" s="8" t="s">
        <v>26</v>
      </c>
      <c r="F47" s="9" t="s">
        <v>116</v>
      </c>
      <c r="G47" s="10">
        <v>6841.68</v>
      </c>
      <c r="H47" s="10">
        <f t="shared" si="1"/>
        <v>2280.56</v>
      </c>
      <c r="I47" s="11">
        <f>ROUND((G47*(1+'[1]Indexaties 2021-2027'!$C$2))/3,2)*3</f>
        <v>7065.39</v>
      </c>
      <c r="J47" s="11">
        <f t="shared" si="2"/>
        <v>2355.13</v>
      </c>
      <c r="K47" s="12">
        <f>ROUND((I47*(1+'[1]Indexaties 2021-2027'!$C$3))/3,2)*3</f>
        <v>7403.82</v>
      </c>
      <c r="L47" s="13">
        <f t="shared" si="0"/>
        <v>2467.94</v>
      </c>
      <c r="M47" s="14">
        <f>ROUND((K47*(1+'[1]Indexaties 2021-2027'!$C$4))/3,2)*3</f>
        <v>7894.68</v>
      </c>
      <c r="N47" s="14">
        <f t="shared" si="3"/>
        <v>2631.56</v>
      </c>
      <c r="O47" s="10">
        <f>ROUND((M47*(1+'[1]Indexaties 2021-2027'!$C$5))/3,2)*3</f>
        <v>8282.31</v>
      </c>
      <c r="P47" s="10">
        <f t="shared" si="4"/>
        <v>2760.77</v>
      </c>
      <c r="Q47" s="11">
        <f>ROUND((O47*(1+'[1]Indexaties 2021-2027'!$C$6))/3,2)*3</f>
        <v>8707.2000000000007</v>
      </c>
      <c r="R47" s="11">
        <f t="shared" si="5"/>
        <v>2902.4</v>
      </c>
      <c r="S47" s="12">
        <f>ROUND((Q47*(1+'[1]Indexaties 2021-2027'!$C$7))/3,2)*3</f>
        <v>8707.2000000000007</v>
      </c>
      <c r="T47" s="13">
        <f t="shared" si="6"/>
        <v>2902.4</v>
      </c>
      <c r="U47" s="8">
        <v>3</v>
      </c>
      <c r="V47" s="8" t="s">
        <v>28</v>
      </c>
      <c r="W47" s="8" t="s">
        <v>29</v>
      </c>
      <c r="X47" s="8" t="s">
        <v>30</v>
      </c>
      <c r="Y47" s="39">
        <v>46023</v>
      </c>
    </row>
    <row r="48" spans="1:25" x14ac:dyDescent="0.3">
      <c r="A48" s="37">
        <v>46023</v>
      </c>
      <c r="B48" s="37" t="s">
        <v>133</v>
      </c>
      <c r="C48" s="8" t="s">
        <v>117</v>
      </c>
      <c r="D48" s="8">
        <v>50</v>
      </c>
      <c r="E48" s="8" t="s">
        <v>26</v>
      </c>
      <c r="F48" s="9" t="s">
        <v>118</v>
      </c>
      <c r="G48" s="10">
        <v>10780.92</v>
      </c>
      <c r="H48" s="10">
        <f t="shared" si="1"/>
        <v>3593.64</v>
      </c>
      <c r="I48" s="11">
        <f>ROUND((G48*(1+'[1]Indexaties 2021-2027'!$C$2))/3,2)*3</f>
        <v>11133.45</v>
      </c>
      <c r="J48" s="11">
        <f t="shared" si="2"/>
        <v>3711.15</v>
      </c>
      <c r="K48" s="12">
        <f>ROUND((I48*(1+'[1]Indexaties 2021-2027'!$C$3))/3,2)*3</f>
        <v>11666.73</v>
      </c>
      <c r="L48" s="13">
        <f t="shared" si="0"/>
        <v>3888.91</v>
      </c>
      <c r="M48" s="14">
        <f>ROUND((K48*(1+'[1]Indexaties 2021-2027'!$C$4))/3,2)*3</f>
        <v>12440.22</v>
      </c>
      <c r="N48" s="14">
        <f t="shared" si="3"/>
        <v>4146.74</v>
      </c>
      <c r="O48" s="10">
        <f>ROUND((M48*(1+'[1]Indexaties 2021-2027'!$C$5))/3,2)*3</f>
        <v>13051.02</v>
      </c>
      <c r="P48" s="10">
        <f t="shared" si="4"/>
        <v>4350.34</v>
      </c>
      <c r="Q48" s="11">
        <f>ROUND((O48*(1+'[1]Indexaties 2021-2027'!$C$6))/3,2)*3</f>
        <v>13720.53</v>
      </c>
      <c r="R48" s="11">
        <f t="shared" si="5"/>
        <v>4573.51</v>
      </c>
      <c r="S48" s="12">
        <f>ROUND((Q48*(1+'[1]Indexaties 2021-2027'!$C$7))/3,2)*3</f>
        <v>13720.53</v>
      </c>
      <c r="T48" s="13">
        <f t="shared" si="6"/>
        <v>4573.51</v>
      </c>
      <c r="U48" s="8">
        <v>3</v>
      </c>
      <c r="V48" s="8" t="s">
        <v>28</v>
      </c>
      <c r="W48" s="8" t="s">
        <v>29</v>
      </c>
      <c r="X48" s="8" t="s">
        <v>30</v>
      </c>
      <c r="Y48" s="39">
        <v>46023</v>
      </c>
    </row>
    <row r="49" spans="1:25" x14ac:dyDescent="0.3">
      <c r="A49" s="37">
        <v>46023</v>
      </c>
      <c r="B49" s="37" t="s">
        <v>133</v>
      </c>
      <c r="C49" s="8" t="s">
        <v>119</v>
      </c>
      <c r="D49" s="8">
        <v>50</v>
      </c>
      <c r="E49" s="8" t="s">
        <v>26</v>
      </c>
      <c r="F49" s="9" t="s">
        <v>120</v>
      </c>
      <c r="G49" s="10">
        <v>16573.800000000003</v>
      </c>
      <c r="H49" s="10">
        <f t="shared" si="1"/>
        <v>5524.6000000000013</v>
      </c>
      <c r="I49" s="11">
        <f>ROUND((G49*(1+'[1]Indexaties 2021-2027'!$C$2))/3,2)*3</f>
        <v>17115.75</v>
      </c>
      <c r="J49" s="11">
        <f t="shared" si="2"/>
        <v>5705.25</v>
      </c>
      <c r="K49" s="12">
        <f>ROUND((I49*(1+'[1]Indexaties 2021-2027'!$C$3))/3,2)*3</f>
        <v>17935.59</v>
      </c>
      <c r="L49" s="13">
        <f t="shared" si="0"/>
        <v>5978.53</v>
      </c>
      <c r="M49" s="14">
        <f>ROUND((K49*(1+'[1]Indexaties 2021-2027'!$C$4))/3,2)*3</f>
        <v>19124.73</v>
      </c>
      <c r="N49" s="14">
        <f t="shared" si="3"/>
        <v>6374.91</v>
      </c>
      <c r="O49" s="10">
        <f>ROUND((M49*(1+'[1]Indexaties 2021-2027'!$C$5))/3,2)*3</f>
        <v>20063.760000000002</v>
      </c>
      <c r="P49" s="10">
        <f t="shared" si="4"/>
        <v>6687.920000000001</v>
      </c>
      <c r="Q49" s="11">
        <f>ROUND((O49*(1+'[1]Indexaties 2021-2027'!$C$6))/3,2)*3</f>
        <v>21093.03</v>
      </c>
      <c r="R49" s="11">
        <f t="shared" si="5"/>
        <v>7031.0099999999993</v>
      </c>
      <c r="S49" s="12">
        <f>ROUND((Q49*(1+'[1]Indexaties 2021-2027'!$C$7))/3,2)*3</f>
        <v>21093.03</v>
      </c>
      <c r="T49" s="13">
        <f t="shared" si="6"/>
        <v>7031.0099999999993</v>
      </c>
      <c r="U49" s="8">
        <v>3</v>
      </c>
      <c r="V49" s="8" t="s">
        <v>28</v>
      </c>
      <c r="W49" s="8" t="s">
        <v>29</v>
      </c>
      <c r="X49" s="8" t="s">
        <v>30</v>
      </c>
      <c r="Y49" s="39">
        <v>46023</v>
      </c>
    </row>
    <row r="50" spans="1:25" x14ac:dyDescent="0.3">
      <c r="A50" s="37">
        <v>46023</v>
      </c>
      <c r="B50" s="37" t="s">
        <v>133</v>
      </c>
      <c r="C50" s="8" t="s">
        <v>121</v>
      </c>
      <c r="D50" s="8">
        <v>50</v>
      </c>
      <c r="E50" s="8" t="s">
        <v>26</v>
      </c>
      <c r="F50" s="9" t="s">
        <v>122</v>
      </c>
      <c r="G50" s="10">
        <v>1146.3600000000001</v>
      </c>
      <c r="H50" s="10">
        <f t="shared" si="1"/>
        <v>382.12000000000006</v>
      </c>
      <c r="I50" s="11">
        <f>ROUND((G50*(1+'[1]Indexaties 2021-2027'!$C$2))/3,2)*3</f>
        <v>1183.8600000000001</v>
      </c>
      <c r="J50" s="11">
        <f t="shared" si="2"/>
        <v>394.62000000000006</v>
      </c>
      <c r="K50" s="12">
        <f>ROUND((I50*(1+'[1]Indexaties 2021-2027'!$C$3))/3,2)*3</f>
        <v>1240.56</v>
      </c>
      <c r="L50" s="13">
        <f t="shared" si="0"/>
        <v>413.52</v>
      </c>
      <c r="M50" s="14">
        <f>ROUND((K50*(1+'[1]Indexaties 2021-2027'!$C$4))/3,2)*3</f>
        <v>1322.82</v>
      </c>
      <c r="N50" s="14">
        <f t="shared" si="3"/>
        <v>440.94</v>
      </c>
      <c r="O50" s="10">
        <f>ROUND((M50*(1+'[1]Indexaties 2021-2027'!$C$5))/3,2)*3</f>
        <v>1387.77</v>
      </c>
      <c r="P50" s="10">
        <f t="shared" si="4"/>
        <v>462.59</v>
      </c>
      <c r="Q50" s="11">
        <f>ROUND((O50*(1+'[1]Indexaties 2021-2027'!$C$6))/3,2)*3</f>
        <v>1458.96</v>
      </c>
      <c r="R50" s="11">
        <f t="shared" si="5"/>
        <v>486.32</v>
      </c>
      <c r="S50" s="12">
        <f>ROUND((Q50*(1+'[1]Indexaties 2021-2027'!$C$7))/3,2)*3</f>
        <v>1458.96</v>
      </c>
      <c r="T50" s="13">
        <f t="shared" si="6"/>
        <v>486.32</v>
      </c>
      <c r="U50" s="8">
        <v>3</v>
      </c>
      <c r="V50" s="8" t="s">
        <v>28</v>
      </c>
      <c r="W50" s="8" t="s">
        <v>29</v>
      </c>
      <c r="X50" s="8" t="s">
        <v>30</v>
      </c>
      <c r="Y50" s="39">
        <v>46023</v>
      </c>
    </row>
    <row r="51" spans="1:25" x14ac:dyDescent="0.3">
      <c r="A51" s="37">
        <v>46023</v>
      </c>
      <c r="B51" s="37" t="s">
        <v>133</v>
      </c>
      <c r="C51" s="8" t="s">
        <v>123</v>
      </c>
      <c r="D51" s="8">
        <v>50</v>
      </c>
      <c r="E51" s="8" t="s">
        <v>26</v>
      </c>
      <c r="F51" s="9" t="s">
        <v>124</v>
      </c>
      <c r="G51" s="10">
        <v>2280.6000000000004</v>
      </c>
      <c r="H51" s="10">
        <f t="shared" si="1"/>
        <v>760.20000000000016</v>
      </c>
      <c r="I51" s="11">
        <f>ROUND((G51*(1+'[1]Indexaties 2021-2027'!$C$2))/3,2)*3</f>
        <v>2355.1799999999998</v>
      </c>
      <c r="J51" s="11">
        <f t="shared" si="2"/>
        <v>785.06</v>
      </c>
      <c r="K51" s="12">
        <f>ROUND((I51*(1+'[1]Indexaties 2021-2027'!$C$3))/3,2)*3</f>
        <v>2467.98</v>
      </c>
      <c r="L51" s="13">
        <f t="shared" si="0"/>
        <v>822.66</v>
      </c>
      <c r="M51" s="14">
        <f>ROUND((K51*(1+'[1]Indexaties 2021-2027'!$C$4))/3,2)*3</f>
        <v>2631.6000000000004</v>
      </c>
      <c r="N51" s="14">
        <f t="shared" si="3"/>
        <v>877.20000000000016</v>
      </c>
      <c r="O51" s="10">
        <f>ROUND((M51*(1+'[1]Indexaties 2021-2027'!$C$5))/3,2)*3</f>
        <v>2760.81</v>
      </c>
      <c r="P51" s="10">
        <f t="shared" si="4"/>
        <v>920.27</v>
      </c>
      <c r="Q51" s="11">
        <f>ROUND((O51*(1+'[1]Indexaties 2021-2027'!$C$6))/3,2)*3</f>
        <v>2902.44</v>
      </c>
      <c r="R51" s="11">
        <f t="shared" si="5"/>
        <v>967.48</v>
      </c>
      <c r="S51" s="12">
        <f>ROUND((Q51*(1+'[1]Indexaties 2021-2027'!$C$7))/3,2)*3</f>
        <v>2902.44</v>
      </c>
      <c r="T51" s="13">
        <f t="shared" si="6"/>
        <v>967.48</v>
      </c>
      <c r="U51" s="8">
        <v>3</v>
      </c>
      <c r="V51" s="8" t="s">
        <v>28</v>
      </c>
      <c r="W51" s="8" t="s">
        <v>29</v>
      </c>
      <c r="X51" s="8" t="s">
        <v>30</v>
      </c>
      <c r="Y51" s="39">
        <v>46023</v>
      </c>
    </row>
    <row r="52" spans="1:25" x14ac:dyDescent="0.3">
      <c r="A52" s="37">
        <v>46023</v>
      </c>
      <c r="B52" s="37" t="s">
        <v>133</v>
      </c>
      <c r="C52" s="8" t="s">
        <v>125</v>
      </c>
      <c r="D52" s="8">
        <v>50</v>
      </c>
      <c r="E52" s="8" t="s">
        <v>26</v>
      </c>
      <c r="F52" s="9" t="s">
        <v>126</v>
      </c>
      <c r="G52" s="10">
        <v>3951.3599999999997</v>
      </c>
      <c r="H52" s="10">
        <f t="shared" si="1"/>
        <v>1317.12</v>
      </c>
      <c r="I52" s="11">
        <f>ROUND((G52*(1+'[1]Indexaties 2021-2027'!$C$2))/3,2)*3</f>
        <v>4080.57</v>
      </c>
      <c r="J52" s="11">
        <f t="shared" si="2"/>
        <v>1360.19</v>
      </c>
      <c r="K52" s="12">
        <f>ROUND((I52*(1+'[1]Indexaties 2021-2027'!$C$3))/3,2)*3</f>
        <v>4276.0199999999995</v>
      </c>
      <c r="L52" s="13">
        <f t="shared" si="0"/>
        <v>1425.34</v>
      </c>
      <c r="M52" s="14">
        <f>ROUND((K52*(1+'[1]Indexaties 2021-2027'!$C$4))/3,2)*3</f>
        <v>4559.5199999999995</v>
      </c>
      <c r="N52" s="14">
        <f t="shared" si="3"/>
        <v>1519.84</v>
      </c>
      <c r="O52" s="10">
        <f>ROUND((M52*(1+'[1]Indexaties 2021-2027'!$C$5))/3,2)*3</f>
        <v>4783.38</v>
      </c>
      <c r="P52" s="10">
        <f t="shared" si="4"/>
        <v>1594.46</v>
      </c>
      <c r="Q52" s="11">
        <f>ROUND((O52*(1+'[1]Indexaties 2021-2027'!$C$6))/3,2)*3</f>
        <v>5028.78</v>
      </c>
      <c r="R52" s="11">
        <f t="shared" si="5"/>
        <v>1676.26</v>
      </c>
      <c r="S52" s="12">
        <f>ROUND((Q52*(1+'[1]Indexaties 2021-2027'!$C$7))/3,2)*3</f>
        <v>5028.78</v>
      </c>
      <c r="T52" s="13">
        <f t="shared" si="6"/>
        <v>1676.26</v>
      </c>
      <c r="U52" s="8">
        <v>3</v>
      </c>
      <c r="V52" s="8" t="s">
        <v>28</v>
      </c>
      <c r="W52" s="8" t="s">
        <v>29</v>
      </c>
      <c r="X52" s="8" t="s">
        <v>30</v>
      </c>
      <c r="Y52" s="39">
        <v>46023</v>
      </c>
    </row>
    <row r="53" spans="1:25" x14ac:dyDescent="0.3">
      <c r="A53" s="37">
        <v>46023</v>
      </c>
      <c r="B53" s="37" t="s">
        <v>133</v>
      </c>
      <c r="C53" s="8" t="s">
        <v>127</v>
      </c>
      <c r="D53" s="8">
        <v>50</v>
      </c>
      <c r="E53" s="8" t="s">
        <v>26</v>
      </c>
      <c r="F53" s="9" t="s">
        <v>128</v>
      </c>
      <c r="G53" s="10">
        <v>6841.68</v>
      </c>
      <c r="H53" s="10">
        <f t="shared" si="1"/>
        <v>2280.56</v>
      </c>
      <c r="I53" s="11">
        <f>ROUND((G53*(1+'[1]Indexaties 2021-2027'!$C$2))/3,2)*3</f>
        <v>7065.39</v>
      </c>
      <c r="J53" s="11">
        <f t="shared" si="2"/>
        <v>2355.13</v>
      </c>
      <c r="K53" s="12">
        <f>ROUND((I53*(1+'[1]Indexaties 2021-2027'!$C$3))/3,2)*3</f>
        <v>7403.82</v>
      </c>
      <c r="L53" s="13">
        <f t="shared" si="0"/>
        <v>2467.94</v>
      </c>
      <c r="M53" s="14">
        <f>ROUND((K53*(1+'[1]Indexaties 2021-2027'!$C$4))/3,2)*3</f>
        <v>7894.68</v>
      </c>
      <c r="N53" s="14">
        <f t="shared" si="3"/>
        <v>2631.56</v>
      </c>
      <c r="O53" s="10">
        <f>ROUND((M53*(1+'[1]Indexaties 2021-2027'!$C$5))/3,2)*3</f>
        <v>8282.31</v>
      </c>
      <c r="P53" s="10">
        <f t="shared" si="4"/>
        <v>2760.77</v>
      </c>
      <c r="Q53" s="11">
        <f>ROUND((O53*(1+'[1]Indexaties 2021-2027'!$C$6))/3,2)*3</f>
        <v>8707.2000000000007</v>
      </c>
      <c r="R53" s="11">
        <f t="shared" si="5"/>
        <v>2902.4</v>
      </c>
      <c r="S53" s="12">
        <f>ROUND((Q53*(1+'[1]Indexaties 2021-2027'!$C$7))/3,2)*3</f>
        <v>8707.2000000000007</v>
      </c>
      <c r="T53" s="13">
        <f t="shared" si="6"/>
        <v>2902.4</v>
      </c>
      <c r="U53" s="8">
        <v>3</v>
      </c>
      <c r="V53" s="8" t="s">
        <v>28</v>
      </c>
      <c r="W53" s="8" t="s">
        <v>29</v>
      </c>
      <c r="X53" s="8" t="s">
        <v>30</v>
      </c>
      <c r="Y53" s="39">
        <v>46023</v>
      </c>
    </row>
    <row r="54" spans="1:25" x14ac:dyDescent="0.3">
      <c r="A54" s="37">
        <v>46023</v>
      </c>
      <c r="B54" s="37" t="s">
        <v>133</v>
      </c>
      <c r="C54" s="8" t="s">
        <v>129</v>
      </c>
      <c r="D54" s="8">
        <v>50</v>
      </c>
      <c r="E54" s="8" t="s">
        <v>26</v>
      </c>
      <c r="F54" s="9" t="s">
        <v>130</v>
      </c>
      <c r="G54" s="10">
        <v>10780.92</v>
      </c>
      <c r="H54" s="10">
        <f t="shared" si="1"/>
        <v>3593.64</v>
      </c>
      <c r="I54" s="11">
        <f>ROUND((G54*(1+'[1]Indexaties 2021-2027'!$C$2))/3,2)*3</f>
        <v>11133.45</v>
      </c>
      <c r="J54" s="11">
        <f t="shared" si="2"/>
        <v>3711.15</v>
      </c>
      <c r="K54" s="12">
        <f>ROUND((I54*(1+'[1]Indexaties 2021-2027'!$C$3))/3,2)*3</f>
        <v>11666.73</v>
      </c>
      <c r="L54" s="13">
        <f t="shared" si="0"/>
        <v>3888.91</v>
      </c>
      <c r="M54" s="14">
        <f>ROUND((K54*(1+'[1]Indexaties 2021-2027'!$C$4))/3,2)*3</f>
        <v>12440.22</v>
      </c>
      <c r="N54" s="14">
        <f t="shared" si="3"/>
        <v>4146.74</v>
      </c>
      <c r="O54" s="10">
        <f>ROUND((M54*(1+'[1]Indexaties 2021-2027'!$C$5))/3,2)*3</f>
        <v>13051.02</v>
      </c>
      <c r="P54" s="10">
        <f t="shared" si="4"/>
        <v>4350.34</v>
      </c>
      <c r="Q54" s="11">
        <f>ROUND((O54*(1+'[1]Indexaties 2021-2027'!$C$6))/3,2)*3</f>
        <v>13720.53</v>
      </c>
      <c r="R54" s="11">
        <f t="shared" si="5"/>
        <v>4573.51</v>
      </c>
      <c r="S54" s="12">
        <f>ROUND((Q54*(1+'[1]Indexaties 2021-2027'!$C$7))/3,2)*3</f>
        <v>13720.53</v>
      </c>
      <c r="T54" s="13">
        <f t="shared" si="6"/>
        <v>4573.51</v>
      </c>
      <c r="U54" s="8">
        <v>3</v>
      </c>
      <c r="V54" s="8" t="s">
        <v>28</v>
      </c>
      <c r="W54" s="8" t="s">
        <v>29</v>
      </c>
      <c r="X54" s="8" t="s">
        <v>30</v>
      </c>
      <c r="Y54" s="39">
        <v>46023</v>
      </c>
    </row>
    <row r="55" spans="1:25" x14ac:dyDescent="0.3">
      <c r="A55" s="37">
        <v>46023</v>
      </c>
      <c r="B55" s="37" t="s">
        <v>133</v>
      </c>
      <c r="C55" s="8" t="s">
        <v>131</v>
      </c>
      <c r="D55" s="8">
        <v>50</v>
      </c>
      <c r="E55" s="8" t="s">
        <v>26</v>
      </c>
      <c r="F55" s="9" t="s">
        <v>132</v>
      </c>
      <c r="G55" s="10">
        <v>16573.800000000003</v>
      </c>
      <c r="H55" s="10">
        <f t="shared" si="1"/>
        <v>5524.6000000000013</v>
      </c>
      <c r="I55" s="11">
        <f>ROUND((G55*(1+'[1]Indexaties 2021-2027'!$C$2))/3,2)*3</f>
        <v>17115.75</v>
      </c>
      <c r="J55" s="11">
        <f t="shared" si="2"/>
        <v>5705.25</v>
      </c>
      <c r="K55" s="12">
        <f>ROUND((I55*(1+'[1]Indexaties 2021-2027'!$C$3))/3,2)*3</f>
        <v>17935.59</v>
      </c>
      <c r="L55" s="13">
        <f t="shared" si="0"/>
        <v>5978.53</v>
      </c>
      <c r="M55" s="14">
        <f>ROUND((K55*(1+'[1]Indexaties 2021-2027'!$C$4))/3,2)*3</f>
        <v>19124.73</v>
      </c>
      <c r="N55" s="14">
        <f t="shared" si="3"/>
        <v>6374.91</v>
      </c>
      <c r="O55" s="10">
        <f>ROUND((M55*(1+'[1]Indexaties 2021-2027'!$C$5))/3,2)*3</f>
        <v>20063.760000000002</v>
      </c>
      <c r="P55" s="10">
        <f t="shared" si="4"/>
        <v>6687.920000000001</v>
      </c>
      <c r="Q55" s="11">
        <f>ROUND((O55*(1+'[1]Indexaties 2021-2027'!$C$6))/3,2)*3</f>
        <v>21093.03</v>
      </c>
      <c r="R55" s="11">
        <f t="shared" si="5"/>
        <v>7031.0099999999993</v>
      </c>
      <c r="S55" s="12">
        <f>ROUND((Q55*(1+'[1]Indexaties 2021-2027'!$C$7))/3,2)*3</f>
        <v>21093.03</v>
      </c>
      <c r="T55" s="13">
        <f t="shared" si="6"/>
        <v>7031.0099999999993</v>
      </c>
      <c r="U55" s="8">
        <v>3</v>
      </c>
      <c r="V55" s="8" t="s">
        <v>28</v>
      </c>
      <c r="W55" s="8" t="s">
        <v>29</v>
      </c>
      <c r="X55" s="8" t="s">
        <v>30</v>
      </c>
      <c r="Y55" s="39">
        <v>46023</v>
      </c>
    </row>
    <row r="56" spans="1:25" x14ac:dyDescent="0.3">
      <c r="A56" s="37">
        <v>46023</v>
      </c>
      <c r="B56" s="19" t="s">
        <v>133</v>
      </c>
      <c r="C56" s="8" t="s">
        <v>134</v>
      </c>
      <c r="D56" s="8">
        <v>50</v>
      </c>
      <c r="E56" s="8" t="s">
        <v>26</v>
      </c>
      <c r="F56" s="8" t="s">
        <v>135</v>
      </c>
      <c r="G56" s="20">
        <v>1146.3600000000001</v>
      </c>
      <c r="H56" s="20">
        <f>G56/12</f>
        <v>95.530000000000015</v>
      </c>
      <c r="I56" s="21">
        <f>ROUND((G56*(1+'[1]Indexaties 2021-2027'!$C$2))/12,2)*12</f>
        <v>1183.8000000000002</v>
      </c>
      <c r="J56" s="21">
        <f>I56/12</f>
        <v>98.65000000000002</v>
      </c>
      <c r="K56" s="22">
        <f>ROUND((I56*(1+'[1]Indexaties 2021-2027'!$C$3))/12,2)*12</f>
        <v>1240.56</v>
      </c>
      <c r="L56" s="22">
        <v>103.38</v>
      </c>
      <c r="M56" s="23">
        <f>ROUND((K56*(1+'[1]Indexaties 2021-2027'!$C$4))/12,2)*12</f>
        <v>1322.76</v>
      </c>
      <c r="N56" s="23">
        <f>M56/12</f>
        <v>110.23</v>
      </c>
      <c r="O56" s="20">
        <f>ROUND((M56*(1+'[1]Indexaties 2021-2027'!$C$5))/12,2)*12</f>
        <v>1387.68</v>
      </c>
      <c r="P56" s="20">
        <f>O56/12</f>
        <v>115.64</v>
      </c>
      <c r="Q56" s="21">
        <f>ROUND((O56*(1+'[1]Indexaties 2021-2027'!$C$6))/12,2)*12</f>
        <v>1458.84</v>
      </c>
      <c r="R56" s="21">
        <f>Q56/12</f>
        <v>121.57</v>
      </c>
      <c r="S56" s="22">
        <f>ROUND((Q56*(1+'[1]Indexaties 2021-2027'!$C$7))/12,2)*12</f>
        <v>1458.84</v>
      </c>
      <c r="T56" s="22">
        <f>S56/12</f>
        <v>121.57</v>
      </c>
      <c r="U56" s="8">
        <v>1</v>
      </c>
      <c r="V56" s="8" t="s">
        <v>28</v>
      </c>
      <c r="W56" s="8" t="s">
        <v>29</v>
      </c>
      <c r="X56" s="8" t="s">
        <v>136</v>
      </c>
      <c r="Y56" s="39">
        <v>46023</v>
      </c>
    </row>
    <row r="57" spans="1:25" x14ac:dyDescent="0.3">
      <c r="A57" s="37">
        <v>46023</v>
      </c>
      <c r="B57" s="19" t="s">
        <v>133</v>
      </c>
      <c r="C57" s="8" t="s">
        <v>137</v>
      </c>
      <c r="D57" s="8">
        <v>50</v>
      </c>
      <c r="E57" s="8" t="s">
        <v>26</v>
      </c>
      <c r="F57" s="8" t="s">
        <v>138</v>
      </c>
      <c r="G57" s="20">
        <v>2280.6000000000004</v>
      </c>
      <c r="H57" s="20">
        <f t="shared" ref="H57:H101" si="7">G57/12</f>
        <v>190.05000000000004</v>
      </c>
      <c r="I57" s="21">
        <f>ROUND((G57*(1+'[1]Indexaties 2021-2027'!$C$2))/12,2)*12</f>
        <v>2355.12</v>
      </c>
      <c r="J57" s="21">
        <f t="shared" ref="J57:J101" si="8">I57/12</f>
        <v>196.26</v>
      </c>
      <c r="K57" s="22">
        <f>ROUND((I57*(1+'[1]Indexaties 2021-2027'!$C$3))/12,2)*12</f>
        <v>2467.92</v>
      </c>
      <c r="L57" s="22">
        <v>205.66</v>
      </c>
      <c r="M57" s="23">
        <f>ROUND((K57*(1+'[1]Indexaties 2021-2027'!$C$4))/12,2)*12</f>
        <v>2631.6000000000004</v>
      </c>
      <c r="N57" s="23">
        <f t="shared" ref="N57:N101" si="9">M57/12</f>
        <v>219.30000000000004</v>
      </c>
      <c r="O57" s="20">
        <f>ROUND((M57*(1+'[1]Indexaties 2021-2027'!$C$5))/12,2)*12</f>
        <v>2760.84</v>
      </c>
      <c r="P57" s="20">
        <f t="shared" ref="P57:P101" si="10">O57/12</f>
        <v>230.07000000000002</v>
      </c>
      <c r="Q57" s="21">
        <f>ROUND((O57*(1+'[1]Indexaties 2021-2027'!$C$5))/12,2)*12</f>
        <v>2896.44</v>
      </c>
      <c r="R57" s="21">
        <f t="shared" ref="R57:R101" si="11">Q57/12</f>
        <v>241.37</v>
      </c>
      <c r="S57" s="22">
        <f>ROUND((Q57*(1+'[1]Indexaties 2021-2027'!$C$6))/12,2)*12</f>
        <v>3045</v>
      </c>
      <c r="T57" s="22">
        <f t="shared" ref="T57:T101" si="12">S57/12</f>
        <v>253.75</v>
      </c>
      <c r="U57" s="8">
        <v>1</v>
      </c>
      <c r="V57" s="8" t="s">
        <v>28</v>
      </c>
      <c r="W57" s="8" t="s">
        <v>29</v>
      </c>
      <c r="X57" s="8" t="s">
        <v>136</v>
      </c>
      <c r="Y57" s="39">
        <v>46023</v>
      </c>
    </row>
    <row r="58" spans="1:25" x14ac:dyDescent="0.3">
      <c r="A58" s="37">
        <v>46023</v>
      </c>
      <c r="B58" s="19" t="s">
        <v>133</v>
      </c>
      <c r="C58" s="8" t="s">
        <v>139</v>
      </c>
      <c r="D58" s="8">
        <v>50</v>
      </c>
      <c r="E58" s="8" t="s">
        <v>26</v>
      </c>
      <c r="F58" s="8" t="s">
        <v>140</v>
      </c>
      <c r="G58" s="20">
        <v>3951.3599999999997</v>
      </c>
      <c r="H58" s="20">
        <f t="shared" si="7"/>
        <v>329.28</v>
      </c>
      <c r="I58" s="21">
        <f>ROUND((G58*(1+'[1]Indexaties 2021-2027'!$C$2))/12,2)*12</f>
        <v>4080.6000000000004</v>
      </c>
      <c r="J58" s="21">
        <f t="shared" si="8"/>
        <v>340.05</v>
      </c>
      <c r="K58" s="22">
        <f>ROUND((I58*(1+'[1]Indexaties 2021-2027'!$C$3))/12,2)*12</f>
        <v>4276.08</v>
      </c>
      <c r="L58" s="22">
        <v>356.34</v>
      </c>
      <c r="M58" s="23">
        <f>ROUND((K58*(1+'[1]Indexaties 2021-2027'!$C$4))/12,2)*12</f>
        <v>4559.6400000000003</v>
      </c>
      <c r="N58" s="23">
        <f t="shared" si="9"/>
        <v>379.97</v>
      </c>
      <c r="O58" s="20">
        <f>ROUND((M58*(1+'[1]Indexaties 2021-2027'!$C$5))/12,2)*12</f>
        <v>4783.5599999999995</v>
      </c>
      <c r="P58" s="20">
        <f t="shared" si="10"/>
        <v>398.62999999999994</v>
      </c>
      <c r="Q58" s="21">
        <f>ROUND((O58*(1+'[1]Indexaties 2021-2027'!$C$5))/12,2)*12</f>
        <v>5018.3999999999996</v>
      </c>
      <c r="R58" s="21">
        <f t="shared" si="11"/>
        <v>418.2</v>
      </c>
      <c r="S58" s="22">
        <f>ROUND((Q58*(1+'[1]Indexaties 2021-2027'!$C$6))/12,2)*12</f>
        <v>5275.7999999999993</v>
      </c>
      <c r="T58" s="22">
        <f t="shared" si="12"/>
        <v>439.64999999999992</v>
      </c>
      <c r="U58" s="8">
        <v>1</v>
      </c>
      <c r="V58" s="8" t="s">
        <v>28</v>
      </c>
      <c r="W58" s="8" t="s">
        <v>29</v>
      </c>
      <c r="X58" s="8" t="s">
        <v>136</v>
      </c>
      <c r="Y58" s="39">
        <v>46023</v>
      </c>
    </row>
    <row r="59" spans="1:25" x14ac:dyDescent="0.3">
      <c r="A59" s="37">
        <v>46023</v>
      </c>
      <c r="B59" s="19" t="s">
        <v>133</v>
      </c>
      <c r="C59" s="8" t="s">
        <v>141</v>
      </c>
      <c r="D59" s="8">
        <v>50</v>
      </c>
      <c r="E59" s="8" t="s">
        <v>26</v>
      </c>
      <c r="F59" s="8" t="s">
        <v>142</v>
      </c>
      <c r="G59" s="20">
        <v>6841.68</v>
      </c>
      <c r="H59" s="20">
        <f t="shared" si="7"/>
        <v>570.14</v>
      </c>
      <c r="I59" s="21">
        <f>ROUND((G59*(1+'[1]Indexaties 2021-2027'!$C$2))/12,2)*12</f>
        <v>7065.36</v>
      </c>
      <c r="J59" s="21">
        <f t="shared" si="8"/>
        <v>588.78</v>
      </c>
      <c r="K59" s="22">
        <f>ROUND((I59*(1+'[1]Indexaties 2021-2027'!$C$3))/12,2)*12</f>
        <v>7403.76</v>
      </c>
      <c r="L59" s="22">
        <v>616.98</v>
      </c>
      <c r="M59" s="23">
        <f>ROUND((K59*(1+'[1]Indexaties 2021-2027'!$C$4))/12,2)*12</f>
        <v>7894.68</v>
      </c>
      <c r="N59" s="23">
        <f t="shared" si="9"/>
        <v>657.89</v>
      </c>
      <c r="O59" s="20">
        <f>ROUND((M59*(1+'[1]Indexaties 2021-2027'!$C$5))/12,2)*12</f>
        <v>8282.2800000000007</v>
      </c>
      <c r="P59" s="20">
        <f t="shared" si="10"/>
        <v>690.19</v>
      </c>
      <c r="Q59" s="21">
        <f>ROUND((O59*(1+'[1]Indexaties 2021-2027'!$C$5))/12,2)*12</f>
        <v>8688.9600000000009</v>
      </c>
      <c r="R59" s="21">
        <f t="shared" si="11"/>
        <v>724.08</v>
      </c>
      <c r="S59" s="22">
        <f>ROUND((Q59*(1+'[1]Indexaties 2021-2027'!$C$6))/12,2)*12</f>
        <v>9134.76</v>
      </c>
      <c r="T59" s="22">
        <f t="shared" si="12"/>
        <v>761.23</v>
      </c>
      <c r="U59" s="8">
        <v>1</v>
      </c>
      <c r="V59" s="8" t="s">
        <v>28</v>
      </c>
      <c r="W59" s="8" t="s">
        <v>29</v>
      </c>
      <c r="X59" s="8" t="s">
        <v>136</v>
      </c>
      <c r="Y59" s="39">
        <v>46023</v>
      </c>
    </row>
    <row r="60" spans="1:25" x14ac:dyDescent="0.3">
      <c r="A60" s="37">
        <v>46023</v>
      </c>
      <c r="B60" s="19" t="s">
        <v>133</v>
      </c>
      <c r="C60" s="8" t="s">
        <v>143</v>
      </c>
      <c r="D60" s="8">
        <v>50</v>
      </c>
      <c r="E60" s="8" t="s">
        <v>26</v>
      </c>
      <c r="F60" s="8" t="s">
        <v>144</v>
      </c>
      <c r="G60" s="20">
        <v>10780.92</v>
      </c>
      <c r="H60" s="20">
        <f t="shared" si="7"/>
        <v>898.41</v>
      </c>
      <c r="I60" s="21">
        <f>ROUND((G60*(1+'[1]Indexaties 2021-2027'!$C$2))/12,2)*12</f>
        <v>11133.48</v>
      </c>
      <c r="J60" s="21">
        <f t="shared" si="8"/>
        <v>927.79</v>
      </c>
      <c r="K60" s="22">
        <f>ROUND((I60*(1+'[1]Indexaties 2021-2027'!$C$3))/12,2)*12</f>
        <v>11666.76</v>
      </c>
      <c r="L60" s="22">
        <v>972.23</v>
      </c>
      <c r="M60" s="23">
        <f>ROUND((K60*(1+'[1]Indexaties 2021-2027'!$C$4))/12,2)*12</f>
        <v>12440.28</v>
      </c>
      <c r="N60" s="23">
        <f t="shared" si="9"/>
        <v>1036.69</v>
      </c>
      <c r="O60" s="20">
        <f>ROUND((M60*(1+'[1]Indexaties 2021-2027'!$C$5))/12,2)*12</f>
        <v>13051.079999999998</v>
      </c>
      <c r="P60" s="20">
        <f t="shared" si="10"/>
        <v>1087.5899999999999</v>
      </c>
      <c r="Q60" s="21">
        <f>ROUND((O60*(1+'[1]Indexaties 2021-2027'!$C$5))/12,2)*12</f>
        <v>13691.880000000001</v>
      </c>
      <c r="R60" s="21">
        <f t="shared" si="11"/>
        <v>1140.99</v>
      </c>
      <c r="S60" s="22">
        <f>ROUND((Q60*(1+'[1]Indexaties 2021-2027'!$C$6))/12,2)*12</f>
        <v>14394.24</v>
      </c>
      <c r="T60" s="22">
        <f t="shared" si="12"/>
        <v>1199.52</v>
      </c>
      <c r="U60" s="8">
        <v>1</v>
      </c>
      <c r="V60" s="8" t="s">
        <v>28</v>
      </c>
      <c r="W60" s="8" t="s">
        <v>29</v>
      </c>
      <c r="X60" s="8" t="s">
        <v>136</v>
      </c>
      <c r="Y60" s="39">
        <v>46023</v>
      </c>
    </row>
    <row r="61" spans="1:25" x14ac:dyDescent="0.3">
      <c r="A61" s="37">
        <v>46023</v>
      </c>
      <c r="B61" s="19" t="s">
        <v>133</v>
      </c>
      <c r="C61" s="8" t="s">
        <v>145</v>
      </c>
      <c r="D61" s="8">
        <v>50</v>
      </c>
      <c r="E61" s="8" t="s">
        <v>26</v>
      </c>
      <c r="F61" s="8" t="s">
        <v>146</v>
      </c>
      <c r="G61" s="20">
        <v>16573.800000000003</v>
      </c>
      <c r="H61" s="20">
        <f t="shared" si="7"/>
        <v>1381.1500000000003</v>
      </c>
      <c r="I61" s="21">
        <f>ROUND((G61*(1+'[1]Indexaties 2021-2027'!$C$2))/12,2)*12</f>
        <v>17115.72</v>
      </c>
      <c r="J61" s="21">
        <f t="shared" si="8"/>
        <v>1426.3100000000002</v>
      </c>
      <c r="K61" s="22">
        <f>ROUND((I61*(1+'[1]Indexaties 2021-2027'!$C$3))/12,2)*12</f>
        <v>17935.560000000001</v>
      </c>
      <c r="L61" s="22">
        <v>1494.63</v>
      </c>
      <c r="M61" s="23">
        <f>ROUND((K61*(1+'[1]Indexaties 2021-2027'!$C$4))/12,2)*12</f>
        <v>19124.64</v>
      </c>
      <c r="N61" s="23">
        <f t="shared" si="9"/>
        <v>1593.72</v>
      </c>
      <c r="O61" s="20">
        <f>ROUND((M61*(1+'[1]Indexaties 2021-2027'!$C$5))/12,2)*12</f>
        <v>20063.64</v>
      </c>
      <c r="P61" s="20">
        <f t="shared" si="10"/>
        <v>1671.97</v>
      </c>
      <c r="Q61" s="21">
        <f>ROUND((O61*(1+'[1]Indexaties 2021-2027'!$C$5))/12,2)*12</f>
        <v>21048.720000000001</v>
      </c>
      <c r="R61" s="21">
        <f t="shared" si="11"/>
        <v>1754.0600000000002</v>
      </c>
      <c r="S61" s="22">
        <f>ROUND((Q61*(1+'[1]Indexaties 2021-2027'!$C$6))/12,2)*12</f>
        <v>22128.48</v>
      </c>
      <c r="T61" s="22">
        <f t="shared" si="12"/>
        <v>1844.04</v>
      </c>
      <c r="U61" s="8">
        <v>1</v>
      </c>
      <c r="V61" s="8" t="s">
        <v>28</v>
      </c>
      <c r="W61" s="8" t="s">
        <v>29</v>
      </c>
      <c r="X61" s="8" t="s">
        <v>136</v>
      </c>
      <c r="Y61" s="39">
        <v>46023</v>
      </c>
    </row>
    <row r="62" spans="1:25" x14ac:dyDescent="0.3">
      <c r="A62" s="37">
        <v>46023</v>
      </c>
      <c r="B62" s="19" t="s">
        <v>133</v>
      </c>
      <c r="C62" s="8" t="s">
        <v>147</v>
      </c>
      <c r="D62" s="8">
        <v>50</v>
      </c>
      <c r="E62" s="8" t="s">
        <v>26</v>
      </c>
      <c r="F62" s="8" t="s">
        <v>148</v>
      </c>
      <c r="G62" s="20">
        <v>23342.400000000001</v>
      </c>
      <c r="H62" s="20">
        <f t="shared" si="7"/>
        <v>1945.2</v>
      </c>
      <c r="I62" s="21">
        <f>ROUND((G62*(1+'[1]Indexaties 2021-2027'!$C$2))/12,2)*12</f>
        <v>24105.72</v>
      </c>
      <c r="J62" s="21">
        <f t="shared" si="8"/>
        <v>2008.8100000000002</v>
      </c>
      <c r="K62" s="22">
        <f>ROUND((I62*(1+'[1]Indexaties 2021-2027'!$C$3))/12,2)*12</f>
        <v>25260.36</v>
      </c>
      <c r="L62" s="22">
        <v>2105.0300000000002</v>
      </c>
      <c r="M62" s="23">
        <f>ROUND((K62*(1+'[1]Indexaties 2021-2027'!$C$4))/12,2)*12</f>
        <v>26935.08</v>
      </c>
      <c r="N62" s="23">
        <f t="shared" si="9"/>
        <v>2244.59</v>
      </c>
      <c r="O62" s="20">
        <f>ROUND((M62*(1+'[1]Indexaties 2021-2027'!$C$5))/12,2)*12</f>
        <v>28257.600000000002</v>
      </c>
      <c r="P62" s="20">
        <f t="shared" si="10"/>
        <v>2354.8000000000002</v>
      </c>
      <c r="Q62" s="21">
        <f>ROUND((O62*(1+'[1]Indexaties 2021-2027'!$C$5))/12,2)*12</f>
        <v>29645.040000000001</v>
      </c>
      <c r="R62" s="21">
        <f t="shared" si="11"/>
        <v>2470.42</v>
      </c>
      <c r="S62" s="22">
        <f>ROUND((Q62*(1+'[1]Indexaties 2021-2027'!$C$6))/12,2)*12</f>
        <v>31165.800000000003</v>
      </c>
      <c r="T62" s="22">
        <f t="shared" si="12"/>
        <v>2597.15</v>
      </c>
      <c r="U62" s="8">
        <v>1</v>
      </c>
      <c r="V62" s="8" t="s">
        <v>28</v>
      </c>
      <c r="W62" s="8" t="s">
        <v>29</v>
      </c>
      <c r="X62" s="8" t="s">
        <v>136</v>
      </c>
      <c r="Y62" s="39">
        <v>46023</v>
      </c>
    </row>
    <row r="63" spans="1:25" x14ac:dyDescent="0.3">
      <c r="A63" s="37">
        <v>46023</v>
      </c>
      <c r="B63" s="19" t="s">
        <v>133</v>
      </c>
      <c r="C63" s="8" t="s">
        <v>149</v>
      </c>
      <c r="D63" s="8">
        <v>50</v>
      </c>
      <c r="E63" s="8" t="s">
        <v>26</v>
      </c>
      <c r="F63" s="8" t="s">
        <v>150</v>
      </c>
      <c r="G63" s="20">
        <v>1146.3600000000001</v>
      </c>
      <c r="H63" s="20">
        <f t="shared" si="7"/>
        <v>95.530000000000015</v>
      </c>
      <c r="I63" s="21">
        <f>ROUND((G63*(1+'[1]Indexaties 2021-2027'!$C$2))/12,2)*12</f>
        <v>1183.8000000000002</v>
      </c>
      <c r="J63" s="21">
        <f t="shared" si="8"/>
        <v>98.65000000000002</v>
      </c>
      <c r="K63" s="22">
        <f>ROUND((I63*(1+'[1]Indexaties 2021-2027'!$C$3))/12,2)*12</f>
        <v>1240.56</v>
      </c>
      <c r="L63" s="22">
        <v>103.38</v>
      </c>
      <c r="M63" s="23">
        <f>ROUND((K63*(1+'[1]Indexaties 2021-2027'!$C$4))/12,2)*12</f>
        <v>1322.76</v>
      </c>
      <c r="N63" s="23">
        <f t="shared" si="9"/>
        <v>110.23</v>
      </c>
      <c r="O63" s="20">
        <f>ROUND((M63*(1+'[1]Indexaties 2021-2027'!$C$5))/12,2)*12</f>
        <v>1387.68</v>
      </c>
      <c r="P63" s="20">
        <f t="shared" si="10"/>
        <v>115.64</v>
      </c>
      <c r="Q63" s="21">
        <f>ROUND((O63*(1+'[1]Indexaties 2021-2027'!$C$5))/12,2)*12</f>
        <v>1455.84</v>
      </c>
      <c r="R63" s="21">
        <f t="shared" si="11"/>
        <v>121.32</v>
      </c>
      <c r="S63" s="22">
        <f>ROUND((Q63*(1+'[1]Indexaties 2021-2027'!$C$6))/12,2)*12</f>
        <v>1530.48</v>
      </c>
      <c r="T63" s="22">
        <f t="shared" si="12"/>
        <v>127.54</v>
      </c>
      <c r="U63" s="8">
        <v>1</v>
      </c>
      <c r="V63" s="8" t="s">
        <v>28</v>
      </c>
      <c r="W63" s="8" t="s">
        <v>29</v>
      </c>
      <c r="X63" s="8" t="s">
        <v>136</v>
      </c>
      <c r="Y63" s="39">
        <v>46023</v>
      </c>
    </row>
    <row r="64" spans="1:25" x14ac:dyDescent="0.3">
      <c r="A64" s="37">
        <v>46023</v>
      </c>
      <c r="B64" s="19" t="s">
        <v>133</v>
      </c>
      <c r="C64" s="8" t="s">
        <v>151</v>
      </c>
      <c r="D64" s="8">
        <v>50</v>
      </c>
      <c r="E64" s="8" t="s">
        <v>26</v>
      </c>
      <c r="F64" s="8" t="s">
        <v>152</v>
      </c>
      <c r="G64" s="20">
        <v>2280.6000000000004</v>
      </c>
      <c r="H64" s="20">
        <f t="shared" si="7"/>
        <v>190.05000000000004</v>
      </c>
      <c r="I64" s="21">
        <f>ROUND((G64*(1+'[1]Indexaties 2021-2027'!$C$2))/12,2)*12</f>
        <v>2355.12</v>
      </c>
      <c r="J64" s="21">
        <f t="shared" si="8"/>
        <v>196.26</v>
      </c>
      <c r="K64" s="22">
        <f>ROUND((I64*(1+'[1]Indexaties 2021-2027'!$C$3))/12,2)*12</f>
        <v>2467.92</v>
      </c>
      <c r="L64" s="22">
        <v>205.66</v>
      </c>
      <c r="M64" s="23">
        <f>ROUND((K64*(1+'[1]Indexaties 2021-2027'!$C$4))/12,2)*12</f>
        <v>2631.6000000000004</v>
      </c>
      <c r="N64" s="23">
        <f t="shared" si="9"/>
        <v>219.30000000000004</v>
      </c>
      <c r="O64" s="20">
        <f>ROUND((M64*(1+'[1]Indexaties 2021-2027'!$C$5))/12,2)*12</f>
        <v>2760.84</v>
      </c>
      <c r="P64" s="20">
        <f t="shared" si="10"/>
        <v>230.07000000000002</v>
      </c>
      <c r="Q64" s="21">
        <f>ROUND((O64*(1+'[1]Indexaties 2021-2027'!$C$5))/12,2)*12</f>
        <v>2896.44</v>
      </c>
      <c r="R64" s="21">
        <f t="shared" si="11"/>
        <v>241.37</v>
      </c>
      <c r="S64" s="22">
        <f>ROUND((Q64*(1+'[1]Indexaties 2021-2027'!$C$6))/12,2)*12</f>
        <v>3045</v>
      </c>
      <c r="T64" s="22">
        <f t="shared" si="12"/>
        <v>253.75</v>
      </c>
      <c r="U64" s="8">
        <v>1</v>
      </c>
      <c r="V64" s="8" t="s">
        <v>28</v>
      </c>
      <c r="W64" s="8" t="s">
        <v>29</v>
      </c>
      <c r="X64" s="8" t="s">
        <v>136</v>
      </c>
      <c r="Y64" s="39">
        <v>46023</v>
      </c>
    </row>
    <row r="65" spans="1:25" x14ac:dyDescent="0.3">
      <c r="A65" s="37">
        <v>46023</v>
      </c>
      <c r="B65" s="19" t="s">
        <v>133</v>
      </c>
      <c r="C65" s="8" t="s">
        <v>153</v>
      </c>
      <c r="D65" s="8">
        <v>50</v>
      </c>
      <c r="E65" s="8" t="s">
        <v>26</v>
      </c>
      <c r="F65" s="8" t="s">
        <v>154</v>
      </c>
      <c r="G65" s="20">
        <v>3951.3599999999997</v>
      </c>
      <c r="H65" s="20">
        <f t="shared" si="7"/>
        <v>329.28</v>
      </c>
      <c r="I65" s="21">
        <f>ROUND((G65*(1+'[1]Indexaties 2021-2027'!$C$2))/12,2)*12</f>
        <v>4080.6000000000004</v>
      </c>
      <c r="J65" s="21">
        <f t="shared" si="8"/>
        <v>340.05</v>
      </c>
      <c r="K65" s="22">
        <f>ROUND((I65*(1+'[1]Indexaties 2021-2027'!$C$3))/12,2)*12</f>
        <v>4276.08</v>
      </c>
      <c r="L65" s="22">
        <v>356.34</v>
      </c>
      <c r="M65" s="23">
        <f>ROUND((K65*(1+'[1]Indexaties 2021-2027'!$C$4))/12,2)*12</f>
        <v>4559.6400000000003</v>
      </c>
      <c r="N65" s="23">
        <f t="shared" si="9"/>
        <v>379.97</v>
      </c>
      <c r="O65" s="20">
        <f>ROUND((M65*(1+'[1]Indexaties 2021-2027'!$C$5))/12,2)*12</f>
        <v>4783.5599999999995</v>
      </c>
      <c r="P65" s="20">
        <f t="shared" si="10"/>
        <v>398.62999999999994</v>
      </c>
      <c r="Q65" s="21">
        <f>ROUND((O65*(1+'[1]Indexaties 2021-2027'!$C$5))/12,2)*12</f>
        <v>5018.3999999999996</v>
      </c>
      <c r="R65" s="21">
        <f t="shared" si="11"/>
        <v>418.2</v>
      </c>
      <c r="S65" s="22">
        <f>ROUND((Q65*(1+'[1]Indexaties 2021-2027'!$C$6))/12,2)*12</f>
        <v>5275.7999999999993</v>
      </c>
      <c r="T65" s="22">
        <f t="shared" si="12"/>
        <v>439.64999999999992</v>
      </c>
      <c r="U65" s="8">
        <v>1</v>
      </c>
      <c r="V65" s="8" t="s">
        <v>28</v>
      </c>
      <c r="W65" s="8" t="s">
        <v>29</v>
      </c>
      <c r="X65" s="8" t="s">
        <v>136</v>
      </c>
      <c r="Y65" s="39">
        <v>46023</v>
      </c>
    </row>
    <row r="66" spans="1:25" x14ac:dyDescent="0.3">
      <c r="A66" s="37">
        <v>46023</v>
      </c>
      <c r="B66" s="19" t="s">
        <v>133</v>
      </c>
      <c r="C66" s="8" t="s">
        <v>155</v>
      </c>
      <c r="D66" s="8">
        <v>50</v>
      </c>
      <c r="E66" s="8" t="s">
        <v>26</v>
      </c>
      <c r="F66" s="8" t="s">
        <v>156</v>
      </c>
      <c r="G66" s="20">
        <v>6841.68</v>
      </c>
      <c r="H66" s="20">
        <f t="shared" si="7"/>
        <v>570.14</v>
      </c>
      <c r="I66" s="21">
        <f>ROUND((G66*(1+'[1]Indexaties 2021-2027'!$C$2))/12,2)*12</f>
        <v>7065.36</v>
      </c>
      <c r="J66" s="21">
        <f t="shared" si="8"/>
        <v>588.78</v>
      </c>
      <c r="K66" s="22">
        <f>ROUND((I66*(1+'[1]Indexaties 2021-2027'!$C$3))/12,2)*12</f>
        <v>7403.76</v>
      </c>
      <c r="L66" s="22">
        <v>616.98</v>
      </c>
      <c r="M66" s="23">
        <f>ROUND((K66*(1+'[1]Indexaties 2021-2027'!$C$4))/12,2)*12</f>
        <v>7894.68</v>
      </c>
      <c r="N66" s="23">
        <f t="shared" si="9"/>
        <v>657.89</v>
      </c>
      <c r="O66" s="20">
        <f>ROUND((M66*(1+'[1]Indexaties 2021-2027'!$C$5))/12,2)*12</f>
        <v>8282.2800000000007</v>
      </c>
      <c r="P66" s="20">
        <f t="shared" si="10"/>
        <v>690.19</v>
      </c>
      <c r="Q66" s="21">
        <f>ROUND((O66*(1+'[1]Indexaties 2021-2027'!$C$5))/12,2)*12</f>
        <v>8688.9600000000009</v>
      </c>
      <c r="R66" s="21">
        <f t="shared" si="11"/>
        <v>724.08</v>
      </c>
      <c r="S66" s="22">
        <f>ROUND((Q66*(1+'[1]Indexaties 2021-2027'!$C$6))/12,2)*12</f>
        <v>9134.76</v>
      </c>
      <c r="T66" s="22">
        <f t="shared" si="12"/>
        <v>761.23</v>
      </c>
      <c r="U66" s="8">
        <v>1</v>
      </c>
      <c r="V66" s="8" t="s">
        <v>28</v>
      </c>
      <c r="W66" s="8" t="s">
        <v>29</v>
      </c>
      <c r="X66" s="8" t="s">
        <v>136</v>
      </c>
      <c r="Y66" s="39">
        <v>46023</v>
      </c>
    </row>
    <row r="67" spans="1:25" x14ac:dyDescent="0.3">
      <c r="A67" s="37">
        <v>46023</v>
      </c>
      <c r="B67" s="19" t="s">
        <v>133</v>
      </c>
      <c r="C67" s="8" t="s">
        <v>157</v>
      </c>
      <c r="D67" s="8">
        <v>50</v>
      </c>
      <c r="E67" s="8" t="s">
        <v>26</v>
      </c>
      <c r="F67" s="8" t="s">
        <v>158</v>
      </c>
      <c r="G67" s="20">
        <v>10780.92</v>
      </c>
      <c r="H67" s="20">
        <f t="shared" si="7"/>
        <v>898.41</v>
      </c>
      <c r="I67" s="21">
        <f>ROUND((G67*(1+'[1]Indexaties 2021-2027'!$C$2))/12,2)*12</f>
        <v>11133.48</v>
      </c>
      <c r="J67" s="21">
        <f t="shared" si="8"/>
        <v>927.79</v>
      </c>
      <c r="K67" s="22">
        <f>ROUND((I67*(1+'[1]Indexaties 2021-2027'!$C$3))/12,2)*12</f>
        <v>11666.76</v>
      </c>
      <c r="L67" s="22">
        <v>972.23</v>
      </c>
      <c r="M67" s="23">
        <f>ROUND((K67*(1+'[1]Indexaties 2021-2027'!$C$4))/12,2)*12</f>
        <v>12440.28</v>
      </c>
      <c r="N67" s="23">
        <f t="shared" si="9"/>
        <v>1036.69</v>
      </c>
      <c r="O67" s="20">
        <f>ROUND((M67*(1+'[1]Indexaties 2021-2027'!$C$5))/12,2)*12</f>
        <v>13051.079999999998</v>
      </c>
      <c r="P67" s="20">
        <f t="shared" si="10"/>
        <v>1087.5899999999999</v>
      </c>
      <c r="Q67" s="21">
        <f>ROUND((O67*(1+'[1]Indexaties 2021-2027'!$C$5))/12,2)*12</f>
        <v>13691.880000000001</v>
      </c>
      <c r="R67" s="21">
        <f t="shared" si="11"/>
        <v>1140.99</v>
      </c>
      <c r="S67" s="22">
        <f>ROUND((Q67*(1+'[1]Indexaties 2021-2027'!$C$6))/12,2)*12</f>
        <v>14394.24</v>
      </c>
      <c r="T67" s="22">
        <f t="shared" si="12"/>
        <v>1199.52</v>
      </c>
      <c r="U67" s="8">
        <v>1</v>
      </c>
      <c r="V67" s="8" t="s">
        <v>28</v>
      </c>
      <c r="W67" s="8" t="s">
        <v>29</v>
      </c>
      <c r="X67" s="8" t="s">
        <v>136</v>
      </c>
      <c r="Y67" s="39">
        <v>46023</v>
      </c>
    </row>
    <row r="68" spans="1:25" x14ac:dyDescent="0.3">
      <c r="A68" s="37">
        <v>46023</v>
      </c>
      <c r="B68" s="19" t="s">
        <v>133</v>
      </c>
      <c r="C68" s="8" t="s">
        <v>159</v>
      </c>
      <c r="D68" s="8">
        <v>50</v>
      </c>
      <c r="E68" s="8" t="s">
        <v>26</v>
      </c>
      <c r="F68" s="8" t="s">
        <v>160</v>
      </c>
      <c r="G68" s="20">
        <v>16573.800000000003</v>
      </c>
      <c r="H68" s="20">
        <f t="shared" si="7"/>
        <v>1381.1500000000003</v>
      </c>
      <c r="I68" s="21">
        <f>ROUND((G68*(1+'[1]Indexaties 2021-2027'!$C$2))/12,2)*12</f>
        <v>17115.72</v>
      </c>
      <c r="J68" s="21">
        <f t="shared" si="8"/>
        <v>1426.3100000000002</v>
      </c>
      <c r="K68" s="22">
        <f>ROUND((I68*(1+'[1]Indexaties 2021-2027'!$C$3))/12,2)*12</f>
        <v>17935.560000000001</v>
      </c>
      <c r="L68" s="22">
        <v>1494.63</v>
      </c>
      <c r="M68" s="23">
        <f>ROUND((K68*(1+'[1]Indexaties 2021-2027'!$C$4))/12,2)*12</f>
        <v>19124.64</v>
      </c>
      <c r="N68" s="23">
        <f t="shared" si="9"/>
        <v>1593.72</v>
      </c>
      <c r="O68" s="20">
        <f>ROUND((M68*(1+'[1]Indexaties 2021-2027'!$C$5))/12,2)*12</f>
        <v>20063.64</v>
      </c>
      <c r="P68" s="20">
        <f t="shared" si="10"/>
        <v>1671.97</v>
      </c>
      <c r="Q68" s="21">
        <f>ROUND((O68*(1+'[1]Indexaties 2021-2027'!$C$5))/12,2)*12</f>
        <v>21048.720000000001</v>
      </c>
      <c r="R68" s="21">
        <f t="shared" si="11"/>
        <v>1754.0600000000002</v>
      </c>
      <c r="S68" s="22">
        <f>ROUND((Q68*(1+'[1]Indexaties 2021-2027'!$C$6))/12,2)*12</f>
        <v>22128.48</v>
      </c>
      <c r="T68" s="22">
        <f t="shared" si="12"/>
        <v>1844.04</v>
      </c>
      <c r="U68" s="8">
        <v>1</v>
      </c>
      <c r="V68" s="8" t="s">
        <v>28</v>
      </c>
      <c r="W68" s="8" t="s">
        <v>29</v>
      </c>
      <c r="X68" s="8" t="s">
        <v>136</v>
      </c>
      <c r="Y68" s="39">
        <v>46023</v>
      </c>
    </row>
    <row r="69" spans="1:25" x14ac:dyDescent="0.3">
      <c r="A69" s="37">
        <v>46023</v>
      </c>
      <c r="B69" s="19" t="s">
        <v>133</v>
      </c>
      <c r="C69" s="8" t="s">
        <v>161</v>
      </c>
      <c r="D69" s="8">
        <v>50</v>
      </c>
      <c r="E69" s="8" t="s">
        <v>26</v>
      </c>
      <c r="F69" s="8" t="s">
        <v>162</v>
      </c>
      <c r="G69" s="20">
        <v>23342.400000000001</v>
      </c>
      <c r="H69" s="20">
        <f t="shared" si="7"/>
        <v>1945.2</v>
      </c>
      <c r="I69" s="21">
        <f>ROUND((G69*(1+'[1]Indexaties 2021-2027'!$C$2))/12,2)*12</f>
        <v>24105.72</v>
      </c>
      <c r="J69" s="21">
        <f t="shared" si="8"/>
        <v>2008.8100000000002</v>
      </c>
      <c r="K69" s="22">
        <f>ROUND((I69*(1+'[1]Indexaties 2021-2027'!$C$3))/12,2)*12</f>
        <v>25260.36</v>
      </c>
      <c r="L69" s="22">
        <v>2105.0300000000002</v>
      </c>
      <c r="M69" s="23">
        <f>ROUND((K69*(1+'[1]Indexaties 2021-2027'!$C$4))/12,2)*12</f>
        <v>26935.08</v>
      </c>
      <c r="N69" s="23">
        <f t="shared" si="9"/>
        <v>2244.59</v>
      </c>
      <c r="O69" s="20">
        <f>ROUND((M69*(1+'[1]Indexaties 2021-2027'!$C$5))/12,2)*12</f>
        <v>28257.600000000002</v>
      </c>
      <c r="P69" s="20">
        <f t="shared" si="10"/>
        <v>2354.8000000000002</v>
      </c>
      <c r="Q69" s="21">
        <f>ROUND((O69*(1+'[1]Indexaties 2021-2027'!$C$5))/12,2)*12</f>
        <v>29645.040000000001</v>
      </c>
      <c r="R69" s="21">
        <f t="shared" si="11"/>
        <v>2470.42</v>
      </c>
      <c r="S69" s="22">
        <f>ROUND((Q69*(1+'[1]Indexaties 2021-2027'!$C$6))/12,2)*12</f>
        <v>31165.800000000003</v>
      </c>
      <c r="T69" s="22">
        <f t="shared" si="12"/>
        <v>2597.15</v>
      </c>
      <c r="U69" s="8">
        <v>1</v>
      </c>
      <c r="V69" s="8" t="s">
        <v>28</v>
      </c>
      <c r="W69" s="8" t="s">
        <v>29</v>
      </c>
      <c r="X69" s="8" t="s">
        <v>136</v>
      </c>
      <c r="Y69" s="39">
        <v>46023</v>
      </c>
    </row>
    <row r="70" spans="1:25" x14ac:dyDescent="0.3">
      <c r="A70" s="37">
        <v>46023</v>
      </c>
      <c r="B70" s="19" t="s">
        <v>133</v>
      </c>
      <c r="C70" s="8" t="s">
        <v>163</v>
      </c>
      <c r="D70" s="8">
        <v>50</v>
      </c>
      <c r="E70" s="8" t="s">
        <v>26</v>
      </c>
      <c r="F70" s="8" t="s">
        <v>164</v>
      </c>
      <c r="G70" s="20">
        <v>1146.3600000000001</v>
      </c>
      <c r="H70" s="20">
        <f t="shared" si="7"/>
        <v>95.530000000000015</v>
      </c>
      <c r="I70" s="21">
        <f>ROUND((G70*(1+'[1]Indexaties 2021-2027'!$C$2))/12,2)*12</f>
        <v>1183.8000000000002</v>
      </c>
      <c r="J70" s="21">
        <f t="shared" si="8"/>
        <v>98.65000000000002</v>
      </c>
      <c r="K70" s="22">
        <f>ROUND((I70*(1+'[1]Indexaties 2021-2027'!$C$3))/12,2)*12</f>
        <v>1240.56</v>
      </c>
      <c r="L70" s="22">
        <v>103.38</v>
      </c>
      <c r="M70" s="23">
        <f>ROUND((K70*(1+'[1]Indexaties 2021-2027'!$C$4))/12,2)*12</f>
        <v>1322.76</v>
      </c>
      <c r="N70" s="23">
        <f t="shared" si="9"/>
        <v>110.23</v>
      </c>
      <c r="O70" s="20">
        <f>ROUND((M70*(1+'[1]Indexaties 2021-2027'!$C$5))/12,2)*12</f>
        <v>1387.68</v>
      </c>
      <c r="P70" s="20">
        <f t="shared" si="10"/>
        <v>115.64</v>
      </c>
      <c r="Q70" s="21">
        <f>ROUND((O70*(1+'[1]Indexaties 2021-2027'!$C$5))/12,2)*12</f>
        <v>1455.84</v>
      </c>
      <c r="R70" s="21">
        <f t="shared" si="11"/>
        <v>121.32</v>
      </c>
      <c r="S70" s="22">
        <f>ROUND((Q70*(1+'[1]Indexaties 2021-2027'!$C$6))/12,2)*12</f>
        <v>1530.48</v>
      </c>
      <c r="T70" s="22">
        <f t="shared" si="12"/>
        <v>127.54</v>
      </c>
      <c r="U70" s="8">
        <v>1</v>
      </c>
      <c r="V70" s="8" t="s">
        <v>28</v>
      </c>
      <c r="W70" s="8" t="s">
        <v>29</v>
      </c>
      <c r="X70" s="8" t="s">
        <v>136</v>
      </c>
      <c r="Y70" s="39">
        <v>46023</v>
      </c>
    </row>
    <row r="71" spans="1:25" x14ac:dyDescent="0.3">
      <c r="A71" s="37">
        <v>46023</v>
      </c>
      <c r="B71" s="19" t="s">
        <v>133</v>
      </c>
      <c r="C71" s="8" t="s">
        <v>165</v>
      </c>
      <c r="D71" s="8">
        <v>50</v>
      </c>
      <c r="E71" s="8" t="s">
        <v>26</v>
      </c>
      <c r="F71" s="8" t="s">
        <v>166</v>
      </c>
      <c r="G71" s="20">
        <v>2280.6000000000004</v>
      </c>
      <c r="H71" s="20">
        <f t="shared" si="7"/>
        <v>190.05000000000004</v>
      </c>
      <c r="I71" s="21">
        <f>ROUND((G71*(1+'[1]Indexaties 2021-2027'!$C$2))/12,2)*12</f>
        <v>2355.12</v>
      </c>
      <c r="J71" s="21">
        <f t="shared" si="8"/>
        <v>196.26</v>
      </c>
      <c r="K71" s="22">
        <f>ROUND((I71*(1+'[1]Indexaties 2021-2027'!$C$3))/12,2)*12</f>
        <v>2467.92</v>
      </c>
      <c r="L71" s="22">
        <v>205.66</v>
      </c>
      <c r="M71" s="23">
        <f>ROUND((K71*(1+'[1]Indexaties 2021-2027'!$C$4))/12,2)*12</f>
        <v>2631.6000000000004</v>
      </c>
      <c r="N71" s="23">
        <f t="shared" si="9"/>
        <v>219.30000000000004</v>
      </c>
      <c r="O71" s="20">
        <f>ROUND((M71*(1+'[1]Indexaties 2021-2027'!$C$5))/12,2)*12</f>
        <v>2760.84</v>
      </c>
      <c r="P71" s="20">
        <f t="shared" si="10"/>
        <v>230.07000000000002</v>
      </c>
      <c r="Q71" s="21">
        <f>ROUND((O71*(1+'[1]Indexaties 2021-2027'!$C$5))/12,2)*12</f>
        <v>2896.44</v>
      </c>
      <c r="R71" s="21">
        <f t="shared" si="11"/>
        <v>241.37</v>
      </c>
      <c r="S71" s="22">
        <f>ROUND((Q71*(1+'[1]Indexaties 2021-2027'!$C$6))/12,2)*12</f>
        <v>3045</v>
      </c>
      <c r="T71" s="22">
        <f t="shared" si="12"/>
        <v>253.75</v>
      </c>
      <c r="U71" s="8">
        <v>1</v>
      </c>
      <c r="V71" s="8" t="s">
        <v>28</v>
      </c>
      <c r="W71" s="8" t="s">
        <v>29</v>
      </c>
      <c r="X71" s="8" t="s">
        <v>136</v>
      </c>
      <c r="Y71" s="39">
        <v>46023</v>
      </c>
    </row>
    <row r="72" spans="1:25" x14ac:dyDescent="0.3">
      <c r="A72" s="37">
        <v>46023</v>
      </c>
      <c r="B72" s="19" t="s">
        <v>133</v>
      </c>
      <c r="C72" s="8" t="s">
        <v>167</v>
      </c>
      <c r="D72" s="8">
        <v>50</v>
      </c>
      <c r="E72" s="8" t="s">
        <v>26</v>
      </c>
      <c r="F72" s="8" t="s">
        <v>168</v>
      </c>
      <c r="G72" s="20">
        <v>3951.3599999999997</v>
      </c>
      <c r="H72" s="20">
        <f t="shared" si="7"/>
        <v>329.28</v>
      </c>
      <c r="I72" s="21">
        <f>ROUND((G72*(1+'[1]Indexaties 2021-2027'!$C$2))/12,2)*12</f>
        <v>4080.6000000000004</v>
      </c>
      <c r="J72" s="21">
        <f t="shared" si="8"/>
        <v>340.05</v>
      </c>
      <c r="K72" s="22">
        <f>ROUND((I72*(1+'[1]Indexaties 2021-2027'!$C$3))/12,2)*12</f>
        <v>4276.08</v>
      </c>
      <c r="L72" s="22">
        <v>356.34</v>
      </c>
      <c r="M72" s="23">
        <f>ROUND((K72*(1+'[1]Indexaties 2021-2027'!$C$4))/12,2)*12</f>
        <v>4559.6400000000003</v>
      </c>
      <c r="N72" s="23">
        <f t="shared" si="9"/>
        <v>379.97</v>
      </c>
      <c r="O72" s="20">
        <f>ROUND((M72*(1+'[1]Indexaties 2021-2027'!$C$5))/12,2)*12</f>
        <v>4783.5599999999995</v>
      </c>
      <c r="P72" s="20">
        <f t="shared" si="10"/>
        <v>398.62999999999994</v>
      </c>
      <c r="Q72" s="21">
        <f>ROUND((O72*(1+'[1]Indexaties 2021-2027'!$C$5))/12,2)*12</f>
        <v>5018.3999999999996</v>
      </c>
      <c r="R72" s="21">
        <f t="shared" si="11"/>
        <v>418.2</v>
      </c>
      <c r="S72" s="22">
        <f>ROUND((Q72*(1+'[1]Indexaties 2021-2027'!$C$6))/12,2)*12</f>
        <v>5275.7999999999993</v>
      </c>
      <c r="T72" s="22">
        <f t="shared" si="12"/>
        <v>439.64999999999992</v>
      </c>
      <c r="U72" s="8">
        <v>1</v>
      </c>
      <c r="V72" s="8" t="s">
        <v>28</v>
      </c>
      <c r="W72" s="8" t="s">
        <v>29</v>
      </c>
      <c r="X72" s="8" t="s">
        <v>136</v>
      </c>
      <c r="Y72" s="39">
        <v>46023</v>
      </c>
    </row>
    <row r="73" spans="1:25" x14ac:dyDescent="0.3">
      <c r="A73" s="37">
        <v>46023</v>
      </c>
      <c r="B73" s="19" t="s">
        <v>133</v>
      </c>
      <c r="C73" s="8" t="s">
        <v>169</v>
      </c>
      <c r="D73" s="8">
        <v>50</v>
      </c>
      <c r="E73" s="8" t="s">
        <v>26</v>
      </c>
      <c r="F73" s="8" t="s">
        <v>170</v>
      </c>
      <c r="G73" s="20">
        <v>6841.68</v>
      </c>
      <c r="H73" s="20">
        <f t="shared" si="7"/>
        <v>570.14</v>
      </c>
      <c r="I73" s="21">
        <f>ROUND((G73*(1+'[1]Indexaties 2021-2027'!$C$2))/12,2)*12</f>
        <v>7065.36</v>
      </c>
      <c r="J73" s="21">
        <f t="shared" si="8"/>
        <v>588.78</v>
      </c>
      <c r="K73" s="22">
        <f>ROUND((I73*(1+'[1]Indexaties 2021-2027'!$C$3))/12,2)*12</f>
        <v>7403.76</v>
      </c>
      <c r="L73" s="22">
        <v>616.98</v>
      </c>
      <c r="M73" s="23">
        <f>ROUND((K73*(1+'[1]Indexaties 2021-2027'!$C$4))/12,2)*12</f>
        <v>7894.68</v>
      </c>
      <c r="N73" s="23">
        <f t="shared" si="9"/>
        <v>657.89</v>
      </c>
      <c r="O73" s="20">
        <f>ROUND((M73*(1+'[1]Indexaties 2021-2027'!$C$5))/12,2)*12</f>
        <v>8282.2800000000007</v>
      </c>
      <c r="P73" s="20">
        <f t="shared" si="10"/>
        <v>690.19</v>
      </c>
      <c r="Q73" s="21">
        <f>ROUND((O73*(1+'[1]Indexaties 2021-2027'!$C$5))/12,2)*12</f>
        <v>8688.9600000000009</v>
      </c>
      <c r="R73" s="21">
        <f t="shared" si="11"/>
        <v>724.08</v>
      </c>
      <c r="S73" s="22">
        <f>ROUND((Q73*(1+'[1]Indexaties 2021-2027'!$C$6))/12,2)*12</f>
        <v>9134.76</v>
      </c>
      <c r="T73" s="22">
        <f t="shared" si="12"/>
        <v>761.23</v>
      </c>
      <c r="U73" s="8">
        <v>1</v>
      </c>
      <c r="V73" s="8" t="s">
        <v>28</v>
      </c>
      <c r="W73" s="8" t="s">
        <v>29</v>
      </c>
      <c r="X73" s="8" t="s">
        <v>136</v>
      </c>
      <c r="Y73" s="39">
        <v>46023</v>
      </c>
    </row>
    <row r="74" spans="1:25" x14ac:dyDescent="0.3">
      <c r="A74" s="37">
        <v>46023</v>
      </c>
      <c r="B74" s="19" t="s">
        <v>133</v>
      </c>
      <c r="C74" s="8" t="s">
        <v>171</v>
      </c>
      <c r="D74" s="8">
        <v>50</v>
      </c>
      <c r="E74" s="8" t="s">
        <v>26</v>
      </c>
      <c r="F74" s="8" t="s">
        <v>172</v>
      </c>
      <c r="G74" s="20">
        <v>10780.92</v>
      </c>
      <c r="H74" s="20">
        <f t="shared" si="7"/>
        <v>898.41</v>
      </c>
      <c r="I74" s="21">
        <f>ROUND((G74*(1+'[1]Indexaties 2021-2027'!$C$2))/12,2)*12</f>
        <v>11133.48</v>
      </c>
      <c r="J74" s="21">
        <f t="shared" si="8"/>
        <v>927.79</v>
      </c>
      <c r="K74" s="22">
        <f>ROUND((I74*(1+'[1]Indexaties 2021-2027'!$C$3))/12,2)*12</f>
        <v>11666.76</v>
      </c>
      <c r="L74" s="22">
        <v>972.23</v>
      </c>
      <c r="M74" s="23">
        <f>ROUND((K74*(1+'[1]Indexaties 2021-2027'!$C$4))/12,2)*12</f>
        <v>12440.28</v>
      </c>
      <c r="N74" s="23">
        <f t="shared" si="9"/>
        <v>1036.69</v>
      </c>
      <c r="O74" s="20">
        <f>ROUND((M74*(1+'[1]Indexaties 2021-2027'!$C$5))/12,2)*12</f>
        <v>13051.079999999998</v>
      </c>
      <c r="P74" s="20">
        <f t="shared" si="10"/>
        <v>1087.5899999999999</v>
      </c>
      <c r="Q74" s="21">
        <f>ROUND((O74*(1+'[1]Indexaties 2021-2027'!$C$5))/12,2)*12</f>
        <v>13691.880000000001</v>
      </c>
      <c r="R74" s="21">
        <f t="shared" si="11"/>
        <v>1140.99</v>
      </c>
      <c r="S74" s="22">
        <f>ROUND((Q74*(1+'[1]Indexaties 2021-2027'!$C$6))/12,2)*12</f>
        <v>14394.24</v>
      </c>
      <c r="T74" s="22">
        <f t="shared" si="12"/>
        <v>1199.52</v>
      </c>
      <c r="U74" s="8">
        <v>1</v>
      </c>
      <c r="V74" s="8" t="s">
        <v>28</v>
      </c>
      <c r="W74" s="8" t="s">
        <v>29</v>
      </c>
      <c r="X74" s="8" t="s">
        <v>136</v>
      </c>
      <c r="Y74" s="39">
        <v>46023</v>
      </c>
    </row>
    <row r="75" spans="1:25" x14ac:dyDescent="0.3">
      <c r="A75" s="37">
        <v>46023</v>
      </c>
      <c r="B75" s="19" t="s">
        <v>133</v>
      </c>
      <c r="C75" s="8" t="s">
        <v>173</v>
      </c>
      <c r="D75" s="8">
        <v>50</v>
      </c>
      <c r="E75" s="8" t="s">
        <v>26</v>
      </c>
      <c r="F75" s="8" t="s">
        <v>174</v>
      </c>
      <c r="G75" s="20">
        <v>16573.800000000003</v>
      </c>
      <c r="H75" s="20">
        <f t="shared" si="7"/>
        <v>1381.1500000000003</v>
      </c>
      <c r="I75" s="21">
        <f>ROUND((G75*(1+'[1]Indexaties 2021-2027'!$C$2))/12,2)*12</f>
        <v>17115.72</v>
      </c>
      <c r="J75" s="21">
        <f t="shared" si="8"/>
        <v>1426.3100000000002</v>
      </c>
      <c r="K75" s="22">
        <f>ROUND((I75*(1+'[1]Indexaties 2021-2027'!$C$3))/12,2)*12</f>
        <v>17935.560000000001</v>
      </c>
      <c r="L75" s="22">
        <v>1494.63</v>
      </c>
      <c r="M75" s="23">
        <f>ROUND((K75*(1+'[1]Indexaties 2021-2027'!$C$4))/12,2)*12</f>
        <v>19124.64</v>
      </c>
      <c r="N75" s="23">
        <f t="shared" si="9"/>
        <v>1593.72</v>
      </c>
      <c r="O75" s="20">
        <f>ROUND((M75*(1+'[1]Indexaties 2021-2027'!$C$5))/12,2)*12</f>
        <v>20063.64</v>
      </c>
      <c r="P75" s="20">
        <f t="shared" si="10"/>
        <v>1671.97</v>
      </c>
      <c r="Q75" s="21">
        <f>ROUND((O75*(1+'[1]Indexaties 2021-2027'!$C$5))/12,2)*12</f>
        <v>21048.720000000001</v>
      </c>
      <c r="R75" s="21">
        <f t="shared" si="11"/>
        <v>1754.0600000000002</v>
      </c>
      <c r="S75" s="22">
        <f>ROUND((Q75*(1+'[1]Indexaties 2021-2027'!$C$6))/12,2)*12</f>
        <v>22128.48</v>
      </c>
      <c r="T75" s="22">
        <f t="shared" si="12"/>
        <v>1844.04</v>
      </c>
      <c r="U75" s="8">
        <v>1</v>
      </c>
      <c r="V75" s="8" t="s">
        <v>28</v>
      </c>
      <c r="W75" s="8" t="s">
        <v>29</v>
      </c>
      <c r="X75" s="8" t="s">
        <v>136</v>
      </c>
      <c r="Y75" s="39">
        <v>46023</v>
      </c>
    </row>
    <row r="76" spans="1:25" x14ac:dyDescent="0.3">
      <c r="A76" s="37">
        <v>46023</v>
      </c>
      <c r="B76" s="19" t="s">
        <v>133</v>
      </c>
      <c r="C76" s="8" t="s">
        <v>175</v>
      </c>
      <c r="D76" s="8">
        <v>50</v>
      </c>
      <c r="E76" s="8" t="s">
        <v>26</v>
      </c>
      <c r="F76" s="8" t="s">
        <v>176</v>
      </c>
      <c r="G76" s="20">
        <v>23342.400000000001</v>
      </c>
      <c r="H76" s="20">
        <f t="shared" si="7"/>
        <v>1945.2</v>
      </c>
      <c r="I76" s="21">
        <f>ROUND((G76*(1+'[1]Indexaties 2021-2027'!$C$2))/12,2)*12</f>
        <v>24105.72</v>
      </c>
      <c r="J76" s="21">
        <f t="shared" si="8"/>
        <v>2008.8100000000002</v>
      </c>
      <c r="K76" s="22">
        <f>ROUND((I76*(1+'[1]Indexaties 2021-2027'!$C$3))/12,2)*12</f>
        <v>25260.36</v>
      </c>
      <c r="L76" s="22">
        <v>2105.0300000000002</v>
      </c>
      <c r="M76" s="23">
        <f>ROUND((K76*(1+'[1]Indexaties 2021-2027'!$C$4))/12,2)*12</f>
        <v>26935.08</v>
      </c>
      <c r="N76" s="23">
        <f t="shared" si="9"/>
        <v>2244.59</v>
      </c>
      <c r="O76" s="20">
        <f>ROUND((M76*(1+'[1]Indexaties 2021-2027'!$C$5))/12,2)*12</f>
        <v>28257.600000000002</v>
      </c>
      <c r="P76" s="20">
        <f t="shared" si="10"/>
        <v>2354.8000000000002</v>
      </c>
      <c r="Q76" s="21">
        <f>ROUND((O76*(1+'[1]Indexaties 2021-2027'!$C$5))/12,2)*12</f>
        <v>29645.040000000001</v>
      </c>
      <c r="R76" s="21">
        <f t="shared" si="11"/>
        <v>2470.42</v>
      </c>
      <c r="S76" s="22">
        <f>ROUND((Q76*(1+'[1]Indexaties 2021-2027'!$C$6))/12,2)*12</f>
        <v>31165.800000000003</v>
      </c>
      <c r="T76" s="22">
        <f t="shared" si="12"/>
        <v>2597.15</v>
      </c>
      <c r="U76" s="8">
        <v>1</v>
      </c>
      <c r="V76" s="8" t="s">
        <v>28</v>
      </c>
      <c r="W76" s="8" t="s">
        <v>29</v>
      </c>
      <c r="X76" s="8" t="s">
        <v>136</v>
      </c>
      <c r="Y76" s="39">
        <v>46023</v>
      </c>
    </row>
    <row r="77" spans="1:25" x14ac:dyDescent="0.3">
      <c r="A77" s="37">
        <v>46023</v>
      </c>
      <c r="B77" s="19" t="s">
        <v>133</v>
      </c>
      <c r="C77" s="8" t="s">
        <v>177</v>
      </c>
      <c r="D77" s="8">
        <v>50</v>
      </c>
      <c r="E77" s="8" t="s">
        <v>26</v>
      </c>
      <c r="F77" s="8" t="s">
        <v>178</v>
      </c>
      <c r="G77" s="20">
        <v>1146.3600000000001</v>
      </c>
      <c r="H77" s="20">
        <f t="shared" si="7"/>
        <v>95.530000000000015</v>
      </c>
      <c r="I77" s="21">
        <f>ROUND((G77*(1+'[1]Indexaties 2021-2027'!$C$2))/12,2)*12</f>
        <v>1183.8000000000002</v>
      </c>
      <c r="J77" s="21">
        <f t="shared" si="8"/>
        <v>98.65000000000002</v>
      </c>
      <c r="K77" s="22">
        <f>ROUND((I77*(1+'[1]Indexaties 2021-2027'!$C$3))/12,2)*12</f>
        <v>1240.56</v>
      </c>
      <c r="L77" s="22">
        <v>103.38</v>
      </c>
      <c r="M77" s="23">
        <f>ROUND((K77*(1+'[1]Indexaties 2021-2027'!$C$4))/12,2)*12</f>
        <v>1322.76</v>
      </c>
      <c r="N77" s="23">
        <f t="shared" si="9"/>
        <v>110.23</v>
      </c>
      <c r="O77" s="20">
        <f>ROUND((M77*(1+'[1]Indexaties 2021-2027'!$C$5))/12,2)*12</f>
        <v>1387.68</v>
      </c>
      <c r="P77" s="20">
        <f t="shared" si="10"/>
        <v>115.64</v>
      </c>
      <c r="Q77" s="21">
        <f>ROUND((O77*(1+'[1]Indexaties 2021-2027'!$C$5))/12,2)*12</f>
        <v>1455.84</v>
      </c>
      <c r="R77" s="21">
        <f t="shared" si="11"/>
        <v>121.32</v>
      </c>
      <c r="S77" s="22">
        <f>ROUND((Q77*(1+'[1]Indexaties 2021-2027'!$C$6))/12,2)*12</f>
        <v>1530.48</v>
      </c>
      <c r="T77" s="22">
        <f t="shared" si="12"/>
        <v>127.54</v>
      </c>
      <c r="U77" s="8">
        <v>1</v>
      </c>
      <c r="V77" s="8" t="s">
        <v>28</v>
      </c>
      <c r="W77" s="8" t="s">
        <v>29</v>
      </c>
      <c r="X77" s="8" t="s">
        <v>136</v>
      </c>
      <c r="Y77" s="39">
        <v>46023</v>
      </c>
    </row>
    <row r="78" spans="1:25" x14ac:dyDescent="0.3">
      <c r="A78" s="37">
        <v>46023</v>
      </c>
      <c r="B78" s="19" t="s">
        <v>133</v>
      </c>
      <c r="C78" s="8" t="s">
        <v>179</v>
      </c>
      <c r="D78" s="8">
        <v>50</v>
      </c>
      <c r="E78" s="8" t="s">
        <v>26</v>
      </c>
      <c r="F78" s="8" t="s">
        <v>180</v>
      </c>
      <c r="G78" s="20">
        <v>2280.6000000000004</v>
      </c>
      <c r="H78" s="20">
        <f t="shared" si="7"/>
        <v>190.05000000000004</v>
      </c>
      <c r="I78" s="21">
        <f>ROUND((G78*(1+'[1]Indexaties 2021-2027'!$C$2))/12,2)*12</f>
        <v>2355.12</v>
      </c>
      <c r="J78" s="21">
        <f t="shared" si="8"/>
        <v>196.26</v>
      </c>
      <c r="K78" s="22">
        <f>ROUND((I78*(1+'[1]Indexaties 2021-2027'!$C$3))/12,2)*12</f>
        <v>2467.92</v>
      </c>
      <c r="L78" s="22">
        <v>205.66</v>
      </c>
      <c r="M78" s="23">
        <f>ROUND((K78*(1+'[1]Indexaties 2021-2027'!$C$4))/12,2)*12</f>
        <v>2631.6000000000004</v>
      </c>
      <c r="N78" s="23">
        <f t="shared" si="9"/>
        <v>219.30000000000004</v>
      </c>
      <c r="O78" s="20">
        <f>ROUND((M78*(1+'[1]Indexaties 2021-2027'!$C$5))/12,2)*12</f>
        <v>2760.84</v>
      </c>
      <c r="P78" s="20">
        <f t="shared" si="10"/>
        <v>230.07000000000002</v>
      </c>
      <c r="Q78" s="21">
        <f>ROUND((O78*(1+'[1]Indexaties 2021-2027'!$C$5))/12,2)*12</f>
        <v>2896.44</v>
      </c>
      <c r="R78" s="21">
        <f t="shared" si="11"/>
        <v>241.37</v>
      </c>
      <c r="S78" s="22">
        <f>ROUND((Q78*(1+'[1]Indexaties 2021-2027'!$C$6))/12,2)*12</f>
        <v>3045</v>
      </c>
      <c r="T78" s="22">
        <f t="shared" si="12"/>
        <v>253.75</v>
      </c>
      <c r="U78" s="8">
        <v>1</v>
      </c>
      <c r="V78" s="8" t="s">
        <v>28</v>
      </c>
      <c r="W78" s="8" t="s">
        <v>29</v>
      </c>
      <c r="X78" s="8" t="s">
        <v>136</v>
      </c>
      <c r="Y78" s="39">
        <v>46023</v>
      </c>
    </row>
    <row r="79" spans="1:25" x14ac:dyDescent="0.3">
      <c r="A79" s="37">
        <v>46023</v>
      </c>
      <c r="B79" s="19" t="s">
        <v>133</v>
      </c>
      <c r="C79" s="8" t="s">
        <v>181</v>
      </c>
      <c r="D79" s="24">
        <v>50</v>
      </c>
      <c r="E79" s="24" t="s">
        <v>26</v>
      </c>
      <c r="F79" s="24" t="s">
        <v>182</v>
      </c>
      <c r="G79" s="20">
        <v>3951.3599999999997</v>
      </c>
      <c r="H79" s="20">
        <f t="shared" si="7"/>
        <v>329.28</v>
      </c>
      <c r="I79" s="21">
        <f>ROUND((G79*(1+'[1]Indexaties 2021-2027'!$C$2))/12,2)*12</f>
        <v>4080.6000000000004</v>
      </c>
      <c r="J79" s="21">
        <f t="shared" si="8"/>
        <v>340.05</v>
      </c>
      <c r="K79" s="22">
        <f>ROUND((I79*(1+'[1]Indexaties 2021-2027'!$C$3))/12,2)*12</f>
        <v>4276.08</v>
      </c>
      <c r="L79" s="22">
        <v>356.34</v>
      </c>
      <c r="M79" s="23">
        <f>ROUND((K79*(1+'[1]Indexaties 2021-2027'!$C$4))/12,2)*12</f>
        <v>4559.6400000000003</v>
      </c>
      <c r="N79" s="23">
        <f t="shared" si="9"/>
        <v>379.97</v>
      </c>
      <c r="O79" s="20">
        <f>ROUND((M79*(1+'[1]Indexaties 2021-2027'!$C$5))/12,2)*12</f>
        <v>4783.5599999999995</v>
      </c>
      <c r="P79" s="20">
        <f t="shared" si="10"/>
        <v>398.62999999999994</v>
      </c>
      <c r="Q79" s="21">
        <f>ROUND((O79*(1+'[1]Indexaties 2021-2027'!$C$5))/12,2)*12</f>
        <v>5018.3999999999996</v>
      </c>
      <c r="R79" s="21">
        <f t="shared" si="11"/>
        <v>418.2</v>
      </c>
      <c r="S79" s="22">
        <f>ROUND((Q79*(1+'[1]Indexaties 2021-2027'!$C$6))/12,2)*12</f>
        <v>5275.7999999999993</v>
      </c>
      <c r="T79" s="22">
        <f t="shared" si="12"/>
        <v>439.64999999999992</v>
      </c>
      <c r="U79" s="8">
        <v>1</v>
      </c>
      <c r="V79" s="8" t="s">
        <v>28</v>
      </c>
      <c r="W79" s="8" t="s">
        <v>29</v>
      </c>
      <c r="X79" s="8" t="s">
        <v>136</v>
      </c>
      <c r="Y79" s="39">
        <v>46023</v>
      </c>
    </row>
    <row r="80" spans="1:25" x14ac:dyDescent="0.3">
      <c r="A80" s="37">
        <v>46023</v>
      </c>
      <c r="B80" s="19" t="s">
        <v>133</v>
      </c>
      <c r="C80" s="8" t="s">
        <v>183</v>
      </c>
      <c r="D80" s="8">
        <v>50</v>
      </c>
      <c r="E80" s="8" t="s">
        <v>26</v>
      </c>
      <c r="F80" s="8" t="s">
        <v>184</v>
      </c>
      <c r="G80" s="20">
        <v>6841.68</v>
      </c>
      <c r="H80" s="20">
        <f t="shared" si="7"/>
        <v>570.14</v>
      </c>
      <c r="I80" s="21">
        <f>ROUND((G80*(1+'[1]Indexaties 2021-2027'!$C$2))/12,2)*12</f>
        <v>7065.36</v>
      </c>
      <c r="J80" s="21">
        <f t="shared" si="8"/>
        <v>588.78</v>
      </c>
      <c r="K80" s="22">
        <f>ROUND((I80*(1+'[1]Indexaties 2021-2027'!$C$3))/12,2)*12</f>
        <v>7403.76</v>
      </c>
      <c r="L80" s="22">
        <v>616.98</v>
      </c>
      <c r="M80" s="23">
        <f>ROUND((K80*(1+'[1]Indexaties 2021-2027'!$C$4))/12,2)*12</f>
        <v>7894.68</v>
      </c>
      <c r="N80" s="23">
        <f t="shared" si="9"/>
        <v>657.89</v>
      </c>
      <c r="O80" s="20">
        <f>ROUND((M80*(1+'[1]Indexaties 2021-2027'!$C$5))/12,2)*12</f>
        <v>8282.2800000000007</v>
      </c>
      <c r="P80" s="20">
        <f t="shared" si="10"/>
        <v>690.19</v>
      </c>
      <c r="Q80" s="21">
        <f>ROUND((O80*(1+'[1]Indexaties 2021-2027'!$C$5))/12,2)*12</f>
        <v>8688.9600000000009</v>
      </c>
      <c r="R80" s="21">
        <f t="shared" si="11"/>
        <v>724.08</v>
      </c>
      <c r="S80" s="22">
        <f>ROUND((Q80*(1+'[1]Indexaties 2021-2027'!$C$6))/12,2)*12</f>
        <v>9134.76</v>
      </c>
      <c r="T80" s="22">
        <f t="shared" si="12"/>
        <v>761.23</v>
      </c>
      <c r="U80" s="8">
        <v>1</v>
      </c>
      <c r="V80" s="8" t="s">
        <v>28</v>
      </c>
      <c r="W80" s="8" t="s">
        <v>29</v>
      </c>
      <c r="X80" s="8" t="s">
        <v>136</v>
      </c>
      <c r="Y80" s="39">
        <v>46023</v>
      </c>
    </row>
    <row r="81" spans="1:25" x14ac:dyDescent="0.3">
      <c r="A81" s="37">
        <v>46023</v>
      </c>
      <c r="B81" s="19" t="s">
        <v>133</v>
      </c>
      <c r="C81" s="8" t="s">
        <v>185</v>
      </c>
      <c r="D81" s="8">
        <v>50</v>
      </c>
      <c r="E81" s="8" t="s">
        <v>26</v>
      </c>
      <c r="F81" s="8" t="s">
        <v>186</v>
      </c>
      <c r="G81" s="20">
        <v>10780.92</v>
      </c>
      <c r="H81" s="20">
        <f t="shared" si="7"/>
        <v>898.41</v>
      </c>
      <c r="I81" s="21">
        <f>ROUND((G81*(1+'[1]Indexaties 2021-2027'!$C$2))/12,2)*12</f>
        <v>11133.48</v>
      </c>
      <c r="J81" s="21">
        <f t="shared" si="8"/>
        <v>927.79</v>
      </c>
      <c r="K81" s="22">
        <f>ROUND((I81*(1+'[1]Indexaties 2021-2027'!$C$3))/12,2)*12</f>
        <v>11666.76</v>
      </c>
      <c r="L81" s="22">
        <v>972.23</v>
      </c>
      <c r="M81" s="23">
        <f>ROUND((K81*(1+'[1]Indexaties 2021-2027'!$C$4))/12,2)*12</f>
        <v>12440.28</v>
      </c>
      <c r="N81" s="23">
        <f t="shared" si="9"/>
        <v>1036.69</v>
      </c>
      <c r="O81" s="20">
        <f>ROUND((M81*(1+'[1]Indexaties 2021-2027'!$C$5))/12,2)*12</f>
        <v>13051.079999999998</v>
      </c>
      <c r="P81" s="20">
        <f t="shared" si="10"/>
        <v>1087.5899999999999</v>
      </c>
      <c r="Q81" s="21">
        <f>ROUND((O81*(1+'[1]Indexaties 2021-2027'!$C$5))/12,2)*12</f>
        <v>13691.880000000001</v>
      </c>
      <c r="R81" s="21">
        <f t="shared" si="11"/>
        <v>1140.99</v>
      </c>
      <c r="S81" s="22">
        <f>ROUND((Q81*(1+'[1]Indexaties 2021-2027'!$C$6))/12,2)*12</f>
        <v>14394.24</v>
      </c>
      <c r="T81" s="22">
        <f t="shared" si="12"/>
        <v>1199.52</v>
      </c>
      <c r="U81" s="8">
        <v>1</v>
      </c>
      <c r="V81" s="8" t="s">
        <v>28</v>
      </c>
      <c r="W81" s="8" t="s">
        <v>29</v>
      </c>
      <c r="X81" s="8" t="s">
        <v>136</v>
      </c>
      <c r="Y81" s="39">
        <v>46023</v>
      </c>
    </row>
    <row r="82" spans="1:25" x14ac:dyDescent="0.3">
      <c r="A82" s="37">
        <v>46023</v>
      </c>
      <c r="B82" s="19" t="s">
        <v>133</v>
      </c>
      <c r="C82" s="8" t="s">
        <v>187</v>
      </c>
      <c r="D82" s="8">
        <v>50</v>
      </c>
      <c r="E82" s="8" t="s">
        <v>26</v>
      </c>
      <c r="F82" s="8" t="s">
        <v>188</v>
      </c>
      <c r="G82" s="20">
        <v>16573.800000000003</v>
      </c>
      <c r="H82" s="20">
        <f t="shared" si="7"/>
        <v>1381.1500000000003</v>
      </c>
      <c r="I82" s="21">
        <f>ROUND((G82*(1+'[1]Indexaties 2021-2027'!$C$2))/12,2)*12</f>
        <v>17115.72</v>
      </c>
      <c r="J82" s="21">
        <f t="shared" si="8"/>
        <v>1426.3100000000002</v>
      </c>
      <c r="K82" s="22">
        <f>ROUND((I82*(1+'[1]Indexaties 2021-2027'!$C$3))/12,2)*12</f>
        <v>17935.560000000001</v>
      </c>
      <c r="L82" s="22">
        <v>1494.63</v>
      </c>
      <c r="M82" s="23">
        <f>ROUND((K82*(1+'[1]Indexaties 2021-2027'!$C$4))/12,2)*12</f>
        <v>19124.64</v>
      </c>
      <c r="N82" s="23">
        <f t="shared" si="9"/>
        <v>1593.72</v>
      </c>
      <c r="O82" s="20">
        <f>ROUND((M82*(1+'[1]Indexaties 2021-2027'!$C$5))/12,2)*12</f>
        <v>20063.64</v>
      </c>
      <c r="P82" s="20">
        <f t="shared" si="10"/>
        <v>1671.97</v>
      </c>
      <c r="Q82" s="21">
        <f>ROUND((O82*(1+'[1]Indexaties 2021-2027'!$C$5))/12,2)*12</f>
        <v>21048.720000000001</v>
      </c>
      <c r="R82" s="21">
        <f t="shared" si="11"/>
        <v>1754.0600000000002</v>
      </c>
      <c r="S82" s="22">
        <f>ROUND((Q82*(1+'[1]Indexaties 2021-2027'!$C$6))/12,2)*12</f>
        <v>22128.48</v>
      </c>
      <c r="T82" s="22">
        <f t="shared" si="12"/>
        <v>1844.04</v>
      </c>
      <c r="U82" s="8">
        <v>1</v>
      </c>
      <c r="V82" s="8" t="s">
        <v>28</v>
      </c>
      <c r="W82" s="8" t="s">
        <v>29</v>
      </c>
      <c r="X82" s="8" t="s">
        <v>136</v>
      </c>
      <c r="Y82" s="39">
        <v>46023</v>
      </c>
    </row>
    <row r="83" spans="1:25" x14ac:dyDescent="0.3">
      <c r="A83" s="37">
        <v>46023</v>
      </c>
      <c r="B83" s="19" t="s">
        <v>133</v>
      </c>
      <c r="C83" s="8" t="s">
        <v>189</v>
      </c>
      <c r="D83" s="8">
        <v>50</v>
      </c>
      <c r="E83" s="8" t="s">
        <v>26</v>
      </c>
      <c r="F83" s="8" t="s">
        <v>190</v>
      </c>
      <c r="G83" s="20">
        <v>23342.400000000001</v>
      </c>
      <c r="H83" s="20">
        <f t="shared" si="7"/>
        <v>1945.2</v>
      </c>
      <c r="I83" s="21">
        <f>ROUND((G83*(1+'[1]Indexaties 2021-2027'!$C$2))/12,2)*12</f>
        <v>24105.72</v>
      </c>
      <c r="J83" s="21">
        <f t="shared" si="8"/>
        <v>2008.8100000000002</v>
      </c>
      <c r="K83" s="22">
        <f>ROUND((I83*(1+'[1]Indexaties 2021-2027'!$C$3))/12,2)*12</f>
        <v>25260.36</v>
      </c>
      <c r="L83" s="22">
        <v>2105.0300000000002</v>
      </c>
      <c r="M83" s="23">
        <f>ROUND((K83*(1+'[1]Indexaties 2021-2027'!$C$4))/12,2)*12</f>
        <v>26935.08</v>
      </c>
      <c r="N83" s="23">
        <f t="shared" si="9"/>
        <v>2244.59</v>
      </c>
      <c r="O83" s="20">
        <f>ROUND((M83*(1+'[1]Indexaties 2021-2027'!$C$5))/12,2)*12</f>
        <v>28257.600000000002</v>
      </c>
      <c r="P83" s="20">
        <f t="shared" si="10"/>
        <v>2354.8000000000002</v>
      </c>
      <c r="Q83" s="21">
        <f>ROUND((O83*(1+'[1]Indexaties 2021-2027'!$C$5))/12,2)*12</f>
        <v>29645.040000000001</v>
      </c>
      <c r="R83" s="21">
        <f t="shared" si="11"/>
        <v>2470.42</v>
      </c>
      <c r="S83" s="22">
        <f>ROUND((Q83*(1+'[1]Indexaties 2021-2027'!$C$6))/12,2)*12</f>
        <v>31165.800000000003</v>
      </c>
      <c r="T83" s="22">
        <f t="shared" si="12"/>
        <v>2597.15</v>
      </c>
      <c r="U83" s="8">
        <v>1</v>
      </c>
      <c r="V83" s="8" t="s">
        <v>28</v>
      </c>
      <c r="W83" s="8" t="s">
        <v>29</v>
      </c>
      <c r="X83" s="8" t="s">
        <v>136</v>
      </c>
      <c r="Y83" s="39">
        <v>46023</v>
      </c>
    </row>
    <row r="84" spans="1:25" x14ac:dyDescent="0.3">
      <c r="A84" s="37">
        <v>46023</v>
      </c>
      <c r="B84" s="19" t="s">
        <v>133</v>
      </c>
      <c r="C84" s="8" t="s">
        <v>191</v>
      </c>
      <c r="D84" s="8">
        <v>50</v>
      </c>
      <c r="E84" s="8" t="s">
        <v>26</v>
      </c>
      <c r="F84" s="8" t="s">
        <v>192</v>
      </c>
      <c r="G84" s="20">
        <v>1146.3600000000001</v>
      </c>
      <c r="H84" s="20">
        <f t="shared" si="7"/>
        <v>95.530000000000015</v>
      </c>
      <c r="I84" s="21">
        <f>ROUND((G84*(1+'[1]Indexaties 2021-2027'!$C$2))/12,2)*12</f>
        <v>1183.8000000000002</v>
      </c>
      <c r="J84" s="21">
        <f t="shared" si="8"/>
        <v>98.65000000000002</v>
      </c>
      <c r="K84" s="22">
        <f>ROUND((I84*(1+'[1]Indexaties 2021-2027'!$C$3))/12,2)*12</f>
        <v>1240.56</v>
      </c>
      <c r="L84" s="22">
        <v>103.38</v>
      </c>
      <c r="M84" s="23">
        <f>ROUND((K84*(1+'[1]Indexaties 2021-2027'!$C$4))/12,2)*12</f>
        <v>1322.76</v>
      </c>
      <c r="N84" s="23">
        <f t="shared" si="9"/>
        <v>110.23</v>
      </c>
      <c r="O84" s="20">
        <f>ROUND((M84*(1+'[1]Indexaties 2021-2027'!$C$5))/12,2)*12</f>
        <v>1387.68</v>
      </c>
      <c r="P84" s="20">
        <f t="shared" si="10"/>
        <v>115.64</v>
      </c>
      <c r="Q84" s="21">
        <f>ROUND((O84*(1+'[1]Indexaties 2021-2027'!$C$5))/12,2)*12</f>
        <v>1455.84</v>
      </c>
      <c r="R84" s="21">
        <f t="shared" si="11"/>
        <v>121.32</v>
      </c>
      <c r="S84" s="22">
        <f>ROUND((Q84*(1+'[1]Indexaties 2021-2027'!$C$6))/12,2)*12</f>
        <v>1530.48</v>
      </c>
      <c r="T84" s="22">
        <f t="shared" si="12"/>
        <v>127.54</v>
      </c>
      <c r="U84" s="8">
        <v>1</v>
      </c>
      <c r="V84" s="8" t="s">
        <v>28</v>
      </c>
      <c r="W84" s="8" t="s">
        <v>29</v>
      </c>
      <c r="X84" s="8" t="s">
        <v>136</v>
      </c>
      <c r="Y84" s="39">
        <v>46023</v>
      </c>
    </row>
    <row r="85" spans="1:25" x14ac:dyDescent="0.3">
      <c r="A85" s="37">
        <v>46023</v>
      </c>
      <c r="B85" s="19" t="s">
        <v>133</v>
      </c>
      <c r="C85" s="8" t="s">
        <v>193</v>
      </c>
      <c r="D85" s="8">
        <v>50</v>
      </c>
      <c r="E85" s="8" t="s">
        <v>26</v>
      </c>
      <c r="F85" s="8" t="s">
        <v>194</v>
      </c>
      <c r="G85" s="20">
        <v>2280.6000000000004</v>
      </c>
      <c r="H85" s="20">
        <f t="shared" si="7"/>
        <v>190.05000000000004</v>
      </c>
      <c r="I85" s="21">
        <f>ROUND((G85*(1+'[1]Indexaties 2021-2027'!$C$2))/12,2)*12</f>
        <v>2355.12</v>
      </c>
      <c r="J85" s="21">
        <f t="shared" si="8"/>
        <v>196.26</v>
      </c>
      <c r="K85" s="22">
        <f>ROUND((I85*(1+'[1]Indexaties 2021-2027'!$C$3))/12,2)*12</f>
        <v>2467.92</v>
      </c>
      <c r="L85" s="22">
        <v>205.66</v>
      </c>
      <c r="M85" s="23">
        <f>ROUND((K85*(1+'[1]Indexaties 2021-2027'!$C$4))/12,2)*12</f>
        <v>2631.6000000000004</v>
      </c>
      <c r="N85" s="23">
        <f t="shared" si="9"/>
        <v>219.30000000000004</v>
      </c>
      <c r="O85" s="20">
        <f>ROUND((M85*(1+'[1]Indexaties 2021-2027'!$C$5))/12,2)*12</f>
        <v>2760.84</v>
      </c>
      <c r="P85" s="20">
        <f t="shared" si="10"/>
        <v>230.07000000000002</v>
      </c>
      <c r="Q85" s="21">
        <f>ROUND((O85*(1+'[1]Indexaties 2021-2027'!$C$5))/12,2)*12</f>
        <v>2896.44</v>
      </c>
      <c r="R85" s="21">
        <f t="shared" si="11"/>
        <v>241.37</v>
      </c>
      <c r="S85" s="22">
        <f>ROUND((Q85*(1+'[1]Indexaties 2021-2027'!$C$6))/12,2)*12</f>
        <v>3045</v>
      </c>
      <c r="T85" s="22">
        <f t="shared" si="12"/>
        <v>253.75</v>
      </c>
      <c r="U85" s="8">
        <v>1</v>
      </c>
      <c r="V85" s="8" t="s">
        <v>28</v>
      </c>
      <c r="W85" s="8" t="s">
        <v>29</v>
      </c>
      <c r="X85" s="8" t="s">
        <v>136</v>
      </c>
      <c r="Y85" s="39">
        <v>46023</v>
      </c>
    </row>
    <row r="86" spans="1:25" x14ac:dyDescent="0.3">
      <c r="A86" s="37">
        <v>46023</v>
      </c>
      <c r="B86" s="19" t="s">
        <v>133</v>
      </c>
      <c r="C86" s="8" t="s">
        <v>195</v>
      </c>
      <c r="D86" s="8">
        <v>50</v>
      </c>
      <c r="E86" s="8" t="s">
        <v>26</v>
      </c>
      <c r="F86" s="8" t="s">
        <v>196</v>
      </c>
      <c r="G86" s="20">
        <v>3951.3599999999997</v>
      </c>
      <c r="H86" s="20">
        <f t="shared" si="7"/>
        <v>329.28</v>
      </c>
      <c r="I86" s="21">
        <f>ROUND((G86*(1+'[1]Indexaties 2021-2027'!$C$2))/12,2)*12</f>
        <v>4080.6000000000004</v>
      </c>
      <c r="J86" s="21">
        <f t="shared" si="8"/>
        <v>340.05</v>
      </c>
      <c r="K86" s="22">
        <f>ROUND((I86*(1+'[1]Indexaties 2021-2027'!$C$3))/12,2)*12</f>
        <v>4276.08</v>
      </c>
      <c r="L86" s="22">
        <v>356.34</v>
      </c>
      <c r="M86" s="23">
        <f>ROUND((K86*(1+'[1]Indexaties 2021-2027'!$C$4))/12,2)*12</f>
        <v>4559.6400000000003</v>
      </c>
      <c r="N86" s="23">
        <f t="shared" si="9"/>
        <v>379.97</v>
      </c>
      <c r="O86" s="20">
        <f>ROUND((M86*(1+'[1]Indexaties 2021-2027'!$C$5))/12,2)*12</f>
        <v>4783.5599999999995</v>
      </c>
      <c r="P86" s="20">
        <f t="shared" si="10"/>
        <v>398.62999999999994</v>
      </c>
      <c r="Q86" s="21">
        <f>ROUND((O86*(1+'[1]Indexaties 2021-2027'!$C$5))/12,2)*12</f>
        <v>5018.3999999999996</v>
      </c>
      <c r="R86" s="21">
        <f t="shared" si="11"/>
        <v>418.2</v>
      </c>
      <c r="S86" s="22">
        <f>ROUND((Q86*(1+'[1]Indexaties 2021-2027'!$C$6))/12,2)*12</f>
        <v>5275.7999999999993</v>
      </c>
      <c r="T86" s="22">
        <f t="shared" si="12"/>
        <v>439.64999999999992</v>
      </c>
      <c r="U86" s="8">
        <v>1</v>
      </c>
      <c r="V86" s="8" t="s">
        <v>28</v>
      </c>
      <c r="W86" s="8" t="s">
        <v>29</v>
      </c>
      <c r="X86" s="8" t="s">
        <v>136</v>
      </c>
      <c r="Y86" s="39">
        <v>46023</v>
      </c>
    </row>
    <row r="87" spans="1:25" x14ac:dyDescent="0.3">
      <c r="A87" s="37">
        <v>46023</v>
      </c>
      <c r="B87" s="19" t="s">
        <v>133</v>
      </c>
      <c r="C87" s="8" t="s">
        <v>197</v>
      </c>
      <c r="D87" s="8">
        <v>50</v>
      </c>
      <c r="E87" s="8" t="s">
        <v>26</v>
      </c>
      <c r="F87" s="8" t="s">
        <v>198</v>
      </c>
      <c r="G87" s="20">
        <v>6841.68</v>
      </c>
      <c r="H87" s="20">
        <f t="shared" si="7"/>
        <v>570.14</v>
      </c>
      <c r="I87" s="21">
        <f>ROUND((G87*(1+'[1]Indexaties 2021-2027'!$C$2))/12,2)*12</f>
        <v>7065.36</v>
      </c>
      <c r="J87" s="21">
        <f t="shared" si="8"/>
        <v>588.78</v>
      </c>
      <c r="K87" s="22">
        <f>ROUND((I87*(1+'[1]Indexaties 2021-2027'!$C$3))/12,2)*12</f>
        <v>7403.76</v>
      </c>
      <c r="L87" s="22">
        <v>616.98</v>
      </c>
      <c r="M87" s="23">
        <f>ROUND((K87*(1+'[1]Indexaties 2021-2027'!$C$4))/12,2)*12</f>
        <v>7894.68</v>
      </c>
      <c r="N87" s="23">
        <f t="shared" si="9"/>
        <v>657.89</v>
      </c>
      <c r="O87" s="20">
        <f>ROUND((M87*(1+'[1]Indexaties 2021-2027'!$C$5))/12,2)*12</f>
        <v>8282.2800000000007</v>
      </c>
      <c r="P87" s="20">
        <f t="shared" si="10"/>
        <v>690.19</v>
      </c>
      <c r="Q87" s="21">
        <f>ROUND((O87*(1+'[1]Indexaties 2021-2027'!$C$5))/12,2)*12</f>
        <v>8688.9600000000009</v>
      </c>
      <c r="R87" s="21">
        <f t="shared" si="11"/>
        <v>724.08</v>
      </c>
      <c r="S87" s="22">
        <f>ROUND((Q87*(1+'[1]Indexaties 2021-2027'!$C$6))/12,2)*12</f>
        <v>9134.76</v>
      </c>
      <c r="T87" s="22">
        <f t="shared" si="12"/>
        <v>761.23</v>
      </c>
      <c r="U87" s="8">
        <v>1</v>
      </c>
      <c r="V87" s="8" t="s">
        <v>28</v>
      </c>
      <c r="W87" s="8" t="s">
        <v>29</v>
      </c>
      <c r="X87" s="8" t="s">
        <v>136</v>
      </c>
      <c r="Y87" s="39">
        <v>46023</v>
      </c>
    </row>
    <row r="88" spans="1:25" x14ac:dyDescent="0.3">
      <c r="A88" s="37">
        <v>46023</v>
      </c>
      <c r="B88" s="19" t="s">
        <v>133</v>
      </c>
      <c r="C88" s="8" t="s">
        <v>199</v>
      </c>
      <c r="D88" s="8">
        <v>50</v>
      </c>
      <c r="E88" s="8" t="s">
        <v>26</v>
      </c>
      <c r="F88" s="8" t="s">
        <v>200</v>
      </c>
      <c r="G88" s="20">
        <v>10780.92</v>
      </c>
      <c r="H88" s="20">
        <f t="shared" si="7"/>
        <v>898.41</v>
      </c>
      <c r="I88" s="21">
        <f>ROUND((G88*(1+'[1]Indexaties 2021-2027'!$C$2))/12,2)*12</f>
        <v>11133.48</v>
      </c>
      <c r="J88" s="21">
        <f t="shared" si="8"/>
        <v>927.79</v>
      </c>
      <c r="K88" s="22">
        <f>ROUND((I88*(1+'[1]Indexaties 2021-2027'!$C$3))/12,2)*12</f>
        <v>11666.76</v>
      </c>
      <c r="L88" s="22">
        <v>972.23</v>
      </c>
      <c r="M88" s="23">
        <f>ROUND((K88*(1+'[1]Indexaties 2021-2027'!$C$4))/12,2)*12</f>
        <v>12440.28</v>
      </c>
      <c r="N88" s="23">
        <f t="shared" si="9"/>
        <v>1036.69</v>
      </c>
      <c r="O88" s="20">
        <f>ROUND((M88*(1+'[1]Indexaties 2021-2027'!$C$5))/12,2)*12</f>
        <v>13051.079999999998</v>
      </c>
      <c r="P88" s="20">
        <f t="shared" si="10"/>
        <v>1087.5899999999999</v>
      </c>
      <c r="Q88" s="21">
        <f>ROUND((O88*(1+'[1]Indexaties 2021-2027'!$C$5))/12,2)*12</f>
        <v>13691.880000000001</v>
      </c>
      <c r="R88" s="21">
        <f t="shared" si="11"/>
        <v>1140.99</v>
      </c>
      <c r="S88" s="22">
        <f>ROUND((Q88*(1+'[1]Indexaties 2021-2027'!$C$6))/12,2)*12</f>
        <v>14394.24</v>
      </c>
      <c r="T88" s="22">
        <f t="shared" si="12"/>
        <v>1199.52</v>
      </c>
      <c r="U88" s="8">
        <v>1</v>
      </c>
      <c r="V88" s="8" t="s">
        <v>28</v>
      </c>
      <c r="W88" s="8" t="s">
        <v>29</v>
      </c>
      <c r="X88" s="8" t="s">
        <v>136</v>
      </c>
      <c r="Y88" s="39">
        <v>46023</v>
      </c>
    </row>
    <row r="89" spans="1:25" x14ac:dyDescent="0.3">
      <c r="A89" s="37">
        <v>46023</v>
      </c>
      <c r="B89" s="19" t="s">
        <v>133</v>
      </c>
      <c r="C89" s="8" t="s">
        <v>201</v>
      </c>
      <c r="D89" s="8">
        <v>50</v>
      </c>
      <c r="E89" s="8" t="s">
        <v>26</v>
      </c>
      <c r="F89" s="8" t="s">
        <v>202</v>
      </c>
      <c r="G89" s="20">
        <v>16573.800000000003</v>
      </c>
      <c r="H89" s="20">
        <f t="shared" si="7"/>
        <v>1381.1500000000003</v>
      </c>
      <c r="I89" s="21">
        <f>ROUND((G89*(1+'[1]Indexaties 2021-2027'!$C$2))/12,2)*12</f>
        <v>17115.72</v>
      </c>
      <c r="J89" s="21">
        <f t="shared" si="8"/>
        <v>1426.3100000000002</v>
      </c>
      <c r="K89" s="22">
        <f>ROUND((I89*(1+'[1]Indexaties 2021-2027'!$C$3))/12,2)*12</f>
        <v>17935.560000000001</v>
      </c>
      <c r="L89" s="22">
        <v>1494.63</v>
      </c>
      <c r="M89" s="23">
        <f>ROUND((K89*(1+'[1]Indexaties 2021-2027'!$C$4))/12,2)*12</f>
        <v>19124.64</v>
      </c>
      <c r="N89" s="23">
        <f t="shared" si="9"/>
        <v>1593.72</v>
      </c>
      <c r="O89" s="20">
        <f>ROUND((M89*(1+'[1]Indexaties 2021-2027'!$C$5))/12,2)*12</f>
        <v>20063.64</v>
      </c>
      <c r="P89" s="20">
        <f t="shared" si="10"/>
        <v>1671.97</v>
      </c>
      <c r="Q89" s="21">
        <f>ROUND((O89*(1+'[1]Indexaties 2021-2027'!$C$5))/12,2)*12</f>
        <v>21048.720000000001</v>
      </c>
      <c r="R89" s="21">
        <f t="shared" si="11"/>
        <v>1754.0600000000002</v>
      </c>
      <c r="S89" s="22">
        <f>ROUND((Q89*(1+'[1]Indexaties 2021-2027'!$C$6))/12,2)*12</f>
        <v>22128.48</v>
      </c>
      <c r="T89" s="22">
        <f t="shared" si="12"/>
        <v>1844.04</v>
      </c>
      <c r="U89" s="8">
        <v>1</v>
      </c>
      <c r="V89" s="8" t="s">
        <v>28</v>
      </c>
      <c r="W89" s="8" t="s">
        <v>29</v>
      </c>
      <c r="X89" s="8" t="s">
        <v>136</v>
      </c>
      <c r="Y89" s="39">
        <v>46023</v>
      </c>
    </row>
    <row r="90" spans="1:25" x14ac:dyDescent="0.3">
      <c r="A90" s="37">
        <v>46023</v>
      </c>
      <c r="B90" s="19" t="s">
        <v>133</v>
      </c>
      <c r="C90" s="8" t="s">
        <v>203</v>
      </c>
      <c r="D90" s="8">
        <v>50</v>
      </c>
      <c r="E90" s="8" t="s">
        <v>26</v>
      </c>
      <c r="F90" s="8" t="s">
        <v>204</v>
      </c>
      <c r="G90" s="20">
        <v>1146.3600000000001</v>
      </c>
      <c r="H90" s="20">
        <f t="shared" si="7"/>
        <v>95.530000000000015</v>
      </c>
      <c r="I90" s="21">
        <f>ROUND((G90*(1+'[1]Indexaties 2021-2027'!$C$2))/12,2)*12</f>
        <v>1183.8000000000002</v>
      </c>
      <c r="J90" s="21">
        <f t="shared" si="8"/>
        <v>98.65000000000002</v>
      </c>
      <c r="K90" s="22">
        <f>ROUND((I90*(1+'[1]Indexaties 2021-2027'!$C$3))/12,2)*12</f>
        <v>1240.56</v>
      </c>
      <c r="L90" s="22">
        <v>103.38</v>
      </c>
      <c r="M90" s="23">
        <f>ROUND((K90*(1+'[1]Indexaties 2021-2027'!$C$4))/12,2)*12</f>
        <v>1322.76</v>
      </c>
      <c r="N90" s="23">
        <f t="shared" si="9"/>
        <v>110.23</v>
      </c>
      <c r="O90" s="20">
        <f>ROUND((M90*(1+'[1]Indexaties 2021-2027'!$C$5))/12,2)*12</f>
        <v>1387.68</v>
      </c>
      <c r="P90" s="20">
        <f t="shared" si="10"/>
        <v>115.64</v>
      </c>
      <c r="Q90" s="21">
        <f>ROUND((O90*(1+'[1]Indexaties 2021-2027'!$C$5))/12,2)*12</f>
        <v>1455.84</v>
      </c>
      <c r="R90" s="21">
        <f t="shared" si="11"/>
        <v>121.32</v>
      </c>
      <c r="S90" s="22">
        <f>ROUND((Q90*(1+'[1]Indexaties 2021-2027'!$C$6))/12,2)*12</f>
        <v>1530.48</v>
      </c>
      <c r="T90" s="22">
        <f t="shared" si="12"/>
        <v>127.54</v>
      </c>
      <c r="U90" s="8">
        <v>1</v>
      </c>
      <c r="V90" s="8" t="s">
        <v>28</v>
      </c>
      <c r="W90" s="8" t="s">
        <v>29</v>
      </c>
      <c r="X90" s="8" t="s">
        <v>136</v>
      </c>
      <c r="Y90" s="39">
        <v>46023</v>
      </c>
    </row>
    <row r="91" spans="1:25" x14ac:dyDescent="0.3">
      <c r="A91" s="37">
        <v>46023</v>
      </c>
      <c r="B91" s="19" t="s">
        <v>133</v>
      </c>
      <c r="C91" s="8" t="s">
        <v>205</v>
      </c>
      <c r="D91" s="8">
        <v>50</v>
      </c>
      <c r="E91" s="8" t="s">
        <v>26</v>
      </c>
      <c r="F91" s="8" t="s">
        <v>206</v>
      </c>
      <c r="G91" s="20">
        <v>2280.6000000000004</v>
      </c>
      <c r="H91" s="20">
        <f t="shared" si="7"/>
        <v>190.05000000000004</v>
      </c>
      <c r="I91" s="21">
        <f>ROUND((G91*(1+'[1]Indexaties 2021-2027'!$C$2))/12,2)*12</f>
        <v>2355.12</v>
      </c>
      <c r="J91" s="21">
        <f t="shared" si="8"/>
        <v>196.26</v>
      </c>
      <c r="K91" s="22">
        <f>ROUND((I91*(1+'[1]Indexaties 2021-2027'!$C$3))/12,2)*12</f>
        <v>2467.92</v>
      </c>
      <c r="L91" s="22">
        <v>205.66</v>
      </c>
      <c r="M91" s="23">
        <f>ROUND((K91*(1+'[1]Indexaties 2021-2027'!$C$4))/12,2)*12</f>
        <v>2631.6000000000004</v>
      </c>
      <c r="N91" s="23">
        <f t="shared" si="9"/>
        <v>219.30000000000004</v>
      </c>
      <c r="O91" s="20">
        <f>ROUND((M91*(1+'[1]Indexaties 2021-2027'!$C$5))/12,2)*12</f>
        <v>2760.84</v>
      </c>
      <c r="P91" s="20">
        <f t="shared" si="10"/>
        <v>230.07000000000002</v>
      </c>
      <c r="Q91" s="21">
        <f>ROUND((O91*(1+'[1]Indexaties 2021-2027'!$C$5))/12,2)*12</f>
        <v>2896.44</v>
      </c>
      <c r="R91" s="21">
        <f t="shared" si="11"/>
        <v>241.37</v>
      </c>
      <c r="S91" s="22">
        <f>ROUND((Q91*(1+'[1]Indexaties 2021-2027'!$C$6))/12,2)*12</f>
        <v>3045</v>
      </c>
      <c r="T91" s="22">
        <f t="shared" si="12"/>
        <v>253.75</v>
      </c>
      <c r="U91" s="8">
        <v>1</v>
      </c>
      <c r="V91" s="8" t="s">
        <v>28</v>
      </c>
      <c r="W91" s="8" t="s">
        <v>29</v>
      </c>
      <c r="X91" s="8" t="s">
        <v>136</v>
      </c>
      <c r="Y91" s="39">
        <v>46023</v>
      </c>
    </row>
    <row r="92" spans="1:25" x14ac:dyDescent="0.3">
      <c r="A92" s="37">
        <v>46023</v>
      </c>
      <c r="B92" s="19" t="s">
        <v>133</v>
      </c>
      <c r="C92" s="8" t="s">
        <v>207</v>
      </c>
      <c r="D92" s="8">
        <v>50</v>
      </c>
      <c r="E92" s="8" t="s">
        <v>26</v>
      </c>
      <c r="F92" s="8" t="s">
        <v>208</v>
      </c>
      <c r="G92" s="20">
        <v>3951.3599999999997</v>
      </c>
      <c r="H92" s="20">
        <f t="shared" si="7"/>
        <v>329.28</v>
      </c>
      <c r="I92" s="21">
        <f>ROUND((G92*(1+'[1]Indexaties 2021-2027'!$C$2))/12,2)*12</f>
        <v>4080.6000000000004</v>
      </c>
      <c r="J92" s="21">
        <f t="shared" si="8"/>
        <v>340.05</v>
      </c>
      <c r="K92" s="22">
        <f>ROUND((I92*(1+'[1]Indexaties 2021-2027'!$C$3))/12,2)*12</f>
        <v>4276.08</v>
      </c>
      <c r="L92" s="22">
        <v>356.34</v>
      </c>
      <c r="M92" s="23">
        <f>ROUND((K92*(1+'[1]Indexaties 2021-2027'!$C$4))/12,2)*12</f>
        <v>4559.6400000000003</v>
      </c>
      <c r="N92" s="23">
        <f t="shared" si="9"/>
        <v>379.97</v>
      </c>
      <c r="O92" s="20">
        <f>ROUND((M92*(1+'[1]Indexaties 2021-2027'!$C$5))/12,2)*12</f>
        <v>4783.5599999999995</v>
      </c>
      <c r="P92" s="20">
        <f t="shared" si="10"/>
        <v>398.62999999999994</v>
      </c>
      <c r="Q92" s="21">
        <f>ROUND((O92*(1+'[1]Indexaties 2021-2027'!$C$5))/12,2)*12</f>
        <v>5018.3999999999996</v>
      </c>
      <c r="R92" s="21">
        <f t="shared" si="11"/>
        <v>418.2</v>
      </c>
      <c r="S92" s="22">
        <f>ROUND((Q92*(1+'[1]Indexaties 2021-2027'!$C$6))/12,2)*12</f>
        <v>5275.7999999999993</v>
      </c>
      <c r="T92" s="22">
        <f t="shared" si="12"/>
        <v>439.64999999999992</v>
      </c>
      <c r="U92" s="8">
        <v>1</v>
      </c>
      <c r="V92" s="8" t="s">
        <v>28</v>
      </c>
      <c r="W92" s="8" t="s">
        <v>29</v>
      </c>
      <c r="X92" s="8" t="s">
        <v>136</v>
      </c>
      <c r="Y92" s="39">
        <v>46023</v>
      </c>
    </row>
    <row r="93" spans="1:25" x14ac:dyDescent="0.3">
      <c r="A93" s="37">
        <v>46023</v>
      </c>
      <c r="B93" s="19" t="s">
        <v>133</v>
      </c>
      <c r="C93" s="8" t="s">
        <v>209</v>
      </c>
      <c r="D93" s="8">
        <v>50</v>
      </c>
      <c r="E93" s="8" t="s">
        <v>26</v>
      </c>
      <c r="F93" s="8" t="s">
        <v>210</v>
      </c>
      <c r="G93" s="20">
        <v>6841.68</v>
      </c>
      <c r="H93" s="20">
        <f t="shared" si="7"/>
        <v>570.14</v>
      </c>
      <c r="I93" s="21">
        <f>ROUND((G93*(1+'[1]Indexaties 2021-2027'!$C$2))/12,2)*12</f>
        <v>7065.36</v>
      </c>
      <c r="J93" s="21">
        <f t="shared" si="8"/>
        <v>588.78</v>
      </c>
      <c r="K93" s="22">
        <f>ROUND((I93*(1+'[1]Indexaties 2021-2027'!$C$3))/12,2)*12</f>
        <v>7403.76</v>
      </c>
      <c r="L93" s="22">
        <v>616.98</v>
      </c>
      <c r="M93" s="23">
        <f>ROUND((K93*(1+'[1]Indexaties 2021-2027'!$C$4))/12,2)*12</f>
        <v>7894.68</v>
      </c>
      <c r="N93" s="23">
        <f t="shared" si="9"/>
        <v>657.89</v>
      </c>
      <c r="O93" s="20">
        <f>ROUND((M93*(1+'[1]Indexaties 2021-2027'!$C$5))/12,2)*12</f>
        <v>8282.2800000000007</v>
      </c>
      <c r="P93" s="20">
        <f t="shared" si="10"/>
        <v>690.19</v>
      </c>
      <c r="Q93" s="21">
        <f>ROUND((O93*(1+'[1]Indexaties 2021-2027'!$C$5))/12,2)*12</f>
        <v>8688.9600000000009</v>
      </c>
      <c r="R93" s="21">
        <f t="shared" si="11"/>
        <v>724.08</v>
      </c>
      <c r="S93" s="22">
        <f>ROUND((Q93*(1+'[1]Indexaties 2021-2027'!$C$6))/12,2)*12</f>
        <v>9134.76</v>
      </c>
      <c r="T93" s="22">
        <f t="shared" si="12"/>
        <v>761.23</v>
      </c>
      <c r="U93" s="8">
        <v>1</v>
      </c>
      <c r="V93" s="8" t="s">
        <v>28</v>
      </c>
      <c r="W93" s="8" t="s">
        <v>29</v>
      </c>
      <c r="X93" s="8" t="s">
        <v>136</v>
      </c>
      <c r="Y93" s="39">
        <v>46023</v>
      </c>
    </row>
    <row r="94" spans="1:25" x14ac:dyDescent="0.3">
      <c r="A94" s="37">
        <v>46023</v>
      </c>
      <c r="B94" s="19" t="s">
        <v>133</v>
      </c>
      <c r="C94" s="8" t="s">
        <v>211</v>
      </c>
      <c r="D94" s="8">
        <v>50</v>
      </c>
      <c r="E94" s="8" t="s">
        <v>26</v>
      </c>
      <c r="F94" s="8" t="s">
        <v>212</v>
      </c>
      <c r="G94" s="20">
        <v>10780.92</v>
      </c>
      <c r="H94" s="20">
        <f t="shared" si="7"/>
        <v>898.41</v>
      </c>
      <c r="I94" s="21">
        <f>ROUND((G94*(1+'[1]Indexaties 2021-2027'!$C$2))/12,2)*12</f>
        <v>11133.48</v>
      </c>
      <c r="J94" s="21">
        <f t="shared" si="8"/>
        <v>927.79</v>
      </c>
      <c r="K94" s="22">
        <f>ROUND((I94*(1+'[1]Indexaties 2021-2027'!$C$3))/12,2)*12</f>
        <v>11666.76</v>
      </c>
      <c r="L94" s="22">
        <v>972.23</v>
      </c>
      <c r="M94" s="23">
        <f>ROUND((K94*(1+'[1]Indexaties 2021-2027'!$C$4))/12,2)*12</f>
        <v>12440.28</v>
      </c>
      <c r="N94" s="23">
        <f t="shared" si="9"/>
        <v>1036.69</v>
      </c>
      <c r="O94" s="20">
        <f>ROUND((M94*(1+'[1]Indexaties 2021-2027'!$C$5))/12,2)*12</f>
        <v>13051.079999999998</v>
      </c>
      <c r="P94" s="20">
        <f t="shared" si="10"/>
        <v>1087.5899999999999</v>
      </c>
      <c r="Q94" s="21">
        <f>ROUND((O94*(1+'[1]Indexaties 2021-2027'!$C$5))/12,2)*12</f>
        <v>13691.880000000001</v>
      </c>
      <c r="R94" s="21">
        <f t="shared" si="11"/>
        <v>1140.99</v>
      </c>
      <c r="S94" s="22">
        <f>ROUND((Q94*(1+'[1]Indexaties 2021-2027'!$C$6))/12,2)*12</f>
        <v>14394.24</v>
      </c>
      <c r="T94" s="22">
        <f t="shared" si="12"/>
        <v>1199.52</v>
      </c>
      <c r="U94" s="8">
        <v>1</v>
      </c>
      <c r="V94" s="8" t="s">
        <v>28</v>
      </c>
      <c r="W94" s="8" t="s">
        <v>29</v>
      </c>
      <c r="X94" s="8" t="s">
        <v>136</v>
      </c>
      <c r="Y94" s="39">
        <v>46023</v>
      </c>
    </row>
    <row r="95" spans="1:25" x14ac:dyDescent="0.3">
      <c r="A95" s="37">
        <v>46023</v>
      </c>
      <c r="B95" s="19" t="s">
        <v>133</v>
      </c>
      <c r="C95" s="8" t="s">
        <v>213</v>
      </c>
      <c r="D95" s="8">
        <v>50</v>
      </c>
      <c r="E95" s="8" t="s">
        <v>26</v>
      </c>
      <c r="F95" s="8" t="s">
        <v>214</v>
      </c>
      <c r="G95" s="20">
        <v>16573.800000000003</v>
      </c>
      <c r="H95" s="20">
        <f t="shared" si="7"/>
        <v>1381.1500000000003</v>
      </c>
      <c r="I95" s="21">
        <f>ROUND((G95*(1+'[1]Indexaties 2021-2027'!$C$2))/12,2)*12</f>
        <v>17115.72</v>
      </c>
      <c r="J95" s="21">
        <f t="shared" si="8"/>
        <v>1426.3100000000002</v>
      </c>
      <c r="K95" s="22">
        <f>ROUND((I95*(1+'[1]Indexaties 2021-2027'!$C$3))/12,2)*12</f>
        <v>17935.560000000001</v>
      </c>
      <c r="L95" s="22">
        <v>1494.63</v>
      </c>
      <c r="M95" s="23">
        <f>ROUND((K95*(1+'[1]Indexaties 2021-2027'!$C$4))/12,2)*12</f>
        <v>19124.64</v>
      </c>
      <c r="N95" s="23">
        <f t="shared" si="9"/>
        <v>1593.72</v>
      </c>
      <c r="O95" s="20">
        <f>ROUND((M95*(1+'[1]Indexaties 2021-2027'!$C$5))/12,2)*12</f>
        <v>20063.64</v>
      </c>
      <c r="P95" s="20">
        <f t="shared" si="10"/>
        <v>1671.97</v>
      </c>
      <c r="Q95" s="21">
        <f>ROUND((O95*(1+'[1]Indexaties 2021-2027'!$C$5))/12,2)*12</f>
        <v>21048.720000000001</v>
      </c>
      <c r="R95" s="21">
        <f t="shared" si="11"/>
        <v>1754.0600000000002</v>
      </c>
      <c r="S95" s="22">
        <f>ROUND((Q95*(1+'[1]Indexaties 2021-2027'!$C$6))/12,2)*12</f>
        <v>22128.48</v>
      </c>
      <c r="T95" s="22">
        <f t="shared" si="12"/>
        <v>1844.04</v>
      </c>
      <c r="U95" s="8">
        <v>1</v>
      </c>
      <c r="V95" s="8" t="s">
        <v>28</v>
      </c>
      <c r="W95" s="8" t="s">
        <v>29</v>
      </c>
      <c r="X95" s="8" t="s">
        <v>136</v>
      </c>
      <c r="Y95" s="39">
        <v>46023</v>
      </c>
    </row>
    <row r="96" spans="1:25" x14ac:dyDescent="0.3">
      <c r="A96" s="37">
        <v>46023</v>
      </c>
      <c r="B96" s="19" t="s">
        <v>133</v>
      </c>
      <c r="C96" s="8" t="s">
        <v>215</v>
      </c>
      <c r="D96" s="8">
        <v>50</v>
      </c>
      <c r="E96" s="8" t="s">
        <v>26</v>
      </c>
      <c r="F96" s="8" t="s">
        <v>216</v>
      </c>
      <c r="G96" s="20">
        <v>1146.3600000000001</v>
      </c>
      <c r="H96" s="20">
        <f t="shared" si="7"/>
        <v>95.530000000000015</v>
      </c>
      <c r="I96" s="21">
        <f>ROUND((G96*(1+'[1]Indexaties 2021-2027'!$C$2))/12,2)*12</f>
        <v>1183.8000000000002</v>
      </c>
      <c r="J96" s="21">
        <f t="shared" si="8"/>
        <v>98.65000000000002</v>
      </c>
      <c r="K96" s="22">
        <f>ROUND((I96*(1+'[1]Indexaties 2021-2027'!$C$3))/12,2)*12</f>
        <v>1240.56</v>
      </c>
      <c r="L96" s="22">
        <v>103.38</v>
      </c>
      <c r="M96" s="23">
        <f>ROUND((K96*(1+'[1]Indexaties 2021-2027'!$C$4))/12,2)*12</f>
        <v>1322.76</v>
      </c>
      <c r="N96" s="23">
        <f t="shared" si="9"/>
        <v>110.23</v>
      </c>
      <c r="O96" s="20">
        <f>ROUND((M96*(1+'[1]Indexaties 2021-2027'!$C$5))/12,2)*12</f>
        <v>1387.68</v>
      </c>
      <c r="P96" s="20">
        <f t="shared" si="10"/>
        <v>115.64</v>
      </c>
      <c r="Q96" s="21">
        <f>ROUND((O96*(1+'[1]Indexaties 2021-2027'!$C$5))/12,2)*12</f>
        <v>1455.84</v>
      </c>
      <c r="R96" s="21">
        <f t="shared" si="11"/>
        <v>121.32</v>
      </c>
      <c r="S96" s="22">
        <f>ROUND((Q96*(1+'[1]Indexaties 2021-2027'!$C$6))/12,2)*12</f>
        <v>1530.48</v>
      </c>
      <c r="T96" s="22">
        <f t="shared" si="12"/>
        <v>127.54</v>
      </c>
      <c r="U96" s="8">
        <v>1</v>
      </c>
      <c r="V96" s="8" t="s">
        <v>28</v>
      </c>
      <c r="W96" s="8" t="s">
        <v>29</v>
      </c>
      <c r="X96" s="8" t="s">
        <v>136</v>
      </c>
      <c r="Y96" s="39">
        <v>46023</v>
      </c>
    </row>
    <row r="97" spans="1:25" x14ac:dyDescent="0.3">
      <c r="A97" s="37">
        <v>46023</v>
      </c>
      <c r="B97" s="19" t="s">
        <v>133</v>
      </c>
      <c r="C97" s="8" t="s">
        <v>217</v>
      </c>
      <c r="D97" s="8">
        <v>50</v>
      </c>
      <c r="E97" s="8" t="s">
        <v>26</v>
      </c>
      <c r="F97" s="8" t="s">
        <v>218</v>
      </c>
      <c r="G97" s="20">
        <v>2280.6000000000004</v>
      </c>
      <c r="H97" s="20">
        <f t="shared" si="7"/>
        <v>190.05000000000004</v>
      </c>
      <c r="I97" s="21">
        <f>ROUND((G97*(1+'[1]Indexaties 2021-2027'!$C$2))/12,2)*12</f>
        <v>2355.12</v>
      </c>
      <c r="J97" s="21">
        <f t="shared" si="8"/>
        <v>196.26</v>
      </c>
      <c r="K97" s="22">
        <f>ROUND((I97*(1+'[1]Indexaties 2021-2027'!$C$3))/12,2)*12</f>
        <v>2467.92</v>
      </c>
      <c r="L97" s="22">
        <v>205.66</v>
      </c>
      <c r="M97" s="23">
        <f>ROUND((K97*(1+'[1]Indexaties 2021-2027'!$C$4))/12,2)*12</f>
        <v>2631.6000000000004</v>
      </c>
      <c r="N97" s="23">
        <f t="shared" si="9"/>
        <v>219.30000000000004</v>
      </c>
      <c r="O97" s="20">
        <f>ROUND((M97*(1+'[1]Indexaties 2021-2027'!$C$5))/12,2)*12</f>
        <v>2760.84</v>
      </c>
      <c r="P97" s="20">
        <f t="shared" si="10"/>
        <v>230.07000000000002</v>
      </c>
      <c r="Q97" s="21">
        <f>ROUND((O97*(1+'[1]Indexaties 2021-2027'!$C$5))/12,2)*12</f>
        <v>2896.44</v>
      </c>
      <c r="R97" s="21">
        <f t="shared" si="11"/>
        <v>241.37</v>
      </c>
      <c r="S97" s="22">
        <f>ROUND((Q97*(1+'[1]Indexaties 2021-2027'!$C$6))/12,2)*12</f>
        <v>3045</v>
      </c>
      <c r="T97" s="22">
        <f t="shared" si="12"/>
        <v>253.75</v>
      </c>
      <c r="U97" s="8">
        <v>1</v>
      </c>
      <c r="V97" s="8" t="s">
        <v>28</v>
      </c>
      <c r="W97" s="8" t="s">
        <v>29</v>
      </c>
      <c r="X97" s="8" t="s">
        <v>136</v>
      </c>
      <c r="Y97" s="39">
        <v>46023</v>
      </c>
    </row>
    <row r="98" spans="1:25" x14ac:dyDescent="0.3">
      <c r="A98" s="37">
        <v>46023</v>
      </c>
      <c r="B98" s="19" t="s">
        <v>133</v>
      </c>
      <c r="C98" s="8" t="s">
        <v>219</v>
      </c>
      <c r="D98" s="8">
        <v>50</v>
      </c>
      <c r="E98" s="8" t="s">
        <v>26</v>
      </c>
      <c r="F98" s="8" t="s">
        <v>220</v>
      </c>
      <c r="G98" s="20">
        <v>3951.3599999999997</v>
      </c>
      <c r="H98" s="20">
        <f t="shared" si="7"/>
        <v>329.28</v>
      </c>
      <c r="I98" s="21">
        <f>ROUND((G98*(1+'[1]Indexaties 2021-2027'!$C$2))/12,2)*12</f>
        <v>4080.6000000000004</v>
      </c>
      <c r="J98" s="21">
        <f t="shared" si="8"/>
        <v>340.05</v>
      </c>
      <c r="K98" s="22">
        <f>ROUND((I98*(1+'[1]Indexaties 2021-2027'!$C$3))/12,2)*12</f>
        <v>4276.08</v>
      </c>
      <c r="L98" s="22">
        <v>356.34</v>
      </c>
      <c r="M98" s="23">
        <f>ROUND((K98*(1+'[1]Indexaties 2021-2027'!$C$4))/12,2)*12</f>
        <v>4559.6400000000003</v>
      </c>
      <c r="N98" s="23">
        <f t="shared" si="9"/>
        <v>379.97</v>
      </c>
      <c r="O98" s="20">
        <f>ROUND((M98*(1+'[1]Indexaties 2021-2027'!$C$5))/12,2)*12</f>
        <v>4783.5599999999995</v>
      </c>
      <c r="P98" s="20">
        <f t="shared" si="10"/>
        <v>398.62999999999994</v>
      </c>
      <c r="Q98" s="21">
        <f>ROUND((O98*(1+'[1]Indexaties 2021-2027'!$C$5))/12,2)*12</f>
        <v>5018.3999999999996</v>
      </c>
      <c r="R98" s="21">
        <f t="shared" si="11"/>
        <v>418.2</v>
      </c>
      <c r="S98" s="22">
        <f>ROUND((Q98*(1+'[1]Indexaties 2021-2027'!$C$6))/12,2)*12</f>
        <v>5275.7999999999993</v>
      </c>
      <c r="T98" s="22">
        <f t="shared" si="12"/>
        <v>439.64999999999992</v>
      </c>
      <c r="U98" s="8">
        <v>1</v>
      </c>
      <c r="V98" s="8" t="s">
        <v>28</v>
      </c>
      <c r="W98" s="8" t="s">
        <v>29</v>
      </c>
      <c r="X98" s="8" t="s">
        <v>136</v>
      </c>
      <c r="Y98" s="39">
        <v>46023</v>
      </c>
    </row>
    <row r="99" spans="1:25" x14ac:dyDescent="0.3">
      <c r="A99" s="37">
        <v>46023</v>
      </c>
      <c r="B99" s="19" t="s">
        <v>133</v>
      </c>
      <c r="C99" s="8" t="s">
        <v>221</v>
      </c>
      <c r="D99" s="8">
        <v>50</v>
      </c>
      <c r="E99" s="8" t="s">
        <v>26</v>
      </c>
      <c r="F99" s="8" t="s">
        <v>222</v>
      </c>
      <c r="G99" s="20">
        <v>6841.68</v>
      </c>
      <c r="H99" s="20">
        <f t="shared" si="7"/>
        <v>570.14</v>
      </c>
      <c r="I99" s="21">
        <f>ROUND((G99*(1+'[1]Indexaties 2021-2027'!$C$2))/12,2)*12</f>
        <v>7065.36</v>
      </c>
      <c r="J99" s="21">
        <f t="shared" si="8"/>
        <v>588.78</v>
      </c>
      <c r="K99" s="22">
        <f>ROUND((I99*(1+'[1]Indexaties 2021-2027'!$C$3))/12,2)*12</f>
        <v>7403.76</v>
      </c>
      <c r="L99" s="22">
        <v>616.98</v>
      </c>
      <c r="M99" s="23">
        <f>ROUND((K99*(1+'[1]Indexaties 2021-2027'!$C$4))/12,2)*12</f>
        <v>7894.68</v>
      </c>
      <c r="N99" s="23">
        <f t="shared" si="9"/>
        <v>657.89</v>
      </c>
      <c r="O99" s="20">
        <f>ROUND((M99*(1+'[1]Indexaties 2021-2027'!$C$5))/12,2)*12</f>
        <v>8282.2800000000007</v>
      </c>
      <c r="P99" s="20">
        <f t="shared" si="10"/>
        <v>690.19</v>
      </c>
      <c r="Q99" s="21">
        <f>ROUND((O99*(1+'[1]Indexaties 2021-2027'!$C$5))/12,2)*12</f>
        <v>8688.9600000000009</v>
      </c>
      <c r="R99" s="21">
        <f t="shared" si="11"/>
        <v>724.08</v>
      </c>
      <c r="S99" s="22">
        <f>ROUND((Q99*(1+'[1]Indexaties 2021-2027'!$C$6))/12,2)*12</f>
        <v>9134.76</v>
      </c>
      <c r="T99" s="22">
        <f t="shared" si="12"/>
        <v>761.23</v>
      </c>
      <c r="U99" s="8">
        <v>1</v>
      </c>
      <c r="V99" s="8" t="s">
        <v>28</v>
      </c>
      <c r="W99" s="8" t="s">
        <v>29</v>
      </c>
      <c r="X99" s="8" t="s">
        <v>136</v>
      </c>
      <c r="Y99" s="39">
        <v>46023</v>
      </c>
    </row>
    <row r="100" spans="1:25" x14ac:dyDescent="0.3">
      <c r="A100" s="37">
        <v>46023</v>
      </c>
      <c r="B100" s="19" t="s">
        <v>133</v>
      </c>
      <c r="C100" s="8" t="s">
        <v>223</v>
      </c>
      <c r="D100" s="8">
        <v>50</v>
      </c>
      <c r="E100" s="8" t="s">
        <v>26</v>
      </c>
      <c r="F100" s="8" t="s">
        <v>224</v>
      </c>
      <c r="G100" s="20">
        <v>10780.92</v>
      </c>
      <c r="H100" s="20">
        <f t="shared" si="7"/>
        <v>898.41</v>
      </c>
      <c r="I100" s="21">
        <f>ROUND((G100*(1+'[1]Indexaties 2021-2027'!$C$2))/12,2)*12</f>
        <v>11133.48</v>
      </c>
      <c r="J100" s="21">
        <f t="shared" si="8"/>
        <v>927.79</v>
      </c>
      <c r="K100" s="22">
        <f>ROUND((I100*(1+'[1]Indexaties 2021-2027'!$C$3))/12,2)*12</f>
        <v>11666.76</v>
      </c>
      <c r="L100" s="22">
        <v>972.23</v>
      </c>
      <c r="M100" s="23">
        <f>ROUND((K100*(1+'[1]Indexaties 2021-2027'!$C$4))/12,2)*12</f>
        <v>12440.28</v>
      </c>
      <c r="N100" s="23">
        <f t="shared" si="9"/>
        <v>1036.69</v>
      </c>
      <c r="O100" s="20">
        <f>ROUND((M100*(1+'[1]Indexaties 2021-2027'!$C$5))/12,2)*12</f>
        <v>13051.079999999998</v>
      </c>
      <c r="P100" s="20">
        <f t="shared" si="10"/>
        <v>1087.5899999999999</v>
      </c>
      <c r="Q100" s="21">
        <f>ROUND((O100*(1+'[1]Indexaties 2021-2027'!$C$5))/12,2)*12</f>
        <v>13691.880000000001</v>
      </c>
      <c r="R100" s="21">
        <f t="shared" si="11"/>
        <v>1140.99</v>
      </c>
      <c r="S100" s="22">
        <f>ROUND((Q100*(1+'[1]Indexaties 2021-2027'!$C$6))/12,2)*12</f>
        <v>14394.24</v>
      </c>
      <c r="T100" s="22">
        <f t="shared" si="12"/>
        <v>1199.52</v>
      </c>
      <c r="U100" s="8">
        <v>1</v>
      </c>
      <c r="V100" s="8" t="s">
        <v>28</v>
      </c>
      <c r="W100" s="8" t="s">
        <v>29</v>
      </c>
      <c r="X100" s="8" t="s">
        <v>136</v>
      </c>
      <c r="Y100" s="39">
        <v>46023</v>
      </c>
    </row>
    <row r="101" spans="1:25" x14ac:dyDescent="0.3">
      <c r="A101" s="37">
        <v>46023</v>
      </c>
      <c r="B101" s="19" t="s">
        <v>133</v>
      </c>
      <c r="C101" s="8" t="s">
        <v>225</v>
      </c>
      <c r="D101" s="8">
        <v>50</v>
      </c>
      <c r="E101" s="8" t="s">
        <v>26</v>
      </c>
      <c r="F101" s="8" t="s">
        <v>226</v>
      </c>
      <c r="G101" s="20">
        <v>16573.800000000003</v>
      </c>
      <c r="H101" s="20">
        <f t="shared" si="7"/>
        <v>1381.1500000000003</v>
      </c>
      <c r="I101" s="21">
        <f>ROUND((G101*(1+'[1]Indexaties 2021-2027'!$C$2))/12,2)*12</f>
        <v>17115.72</v>
      </c>
      <c r="J101" s="21">
        <f t="shared" si="8"/>
        <v>1426.3100000000002</v>
      </c>
      <c r="K101" s="22">
        <f>ROUND((I101*(1+'[1]Indexaties 2021-2027'!$C$3))/12,2)*12</f>
        <v>17935.560000000001</v>
      </c>
      <c r="L101" s="22">
        <v>1494.63</v>
      </c>
      <c r="M101" s="23">
        <f>ROUND((K101*(1+'[1]Indexaties 2021-2027'!$C$4))/12,2)*12</f>
        <v>19124.64</v>
      </c>
      <c r="N101" s="23">
        <f t="shared" si="9"/>
        <v>1593.72</v>
      </c>
      <c r="O101" s="20">
        <f>ROUND((M101*(1+'[1]Indexaties 2021-2027'!$C$5))/12,2)*12</f>
        <v>20063.64</v>
      </c>
      <c r="P101" s="20">
        <f t="shared" si="10"/>
        <v>1671.97</v>
      </c>
      <c r="Q101" s="21">
        <f>ROUND((O101*(1+'[1]Indexaties 2021-2027'!$C$5))/12,2)*12</f>
        <v>21048.720000000001</v>
      </c>
      <c r="R101" s="21">
        <f t="shared" si="11"/>
        <v>1754.0600000000002</v>
      </c>
      <c r="S101" s="22">
        <f>ROUND((Q101*(1+'[1]Indexaties 2021-2027'!$C$6))/12,2)*12</f>
        <v>22128.48</v>
      </c>
      <c r="T101" s="22">
        <f t="shared" si="12"/>
        <v>1844.04</v>
      </c>
      <c r="U101" s="8">
        <v>1</v>
      </c>
      <c r="V101" s="8" t="s">
        <v>28</v>
      </c>
      <c r="W101" s="8" t="s">
        <v>29</v>
      </c>
      <c r="X101" s="8" t="s">
        <v>136</v>
      </c>
      <c r="Y101" s="39">
        <v>46023</v>
      </c>
    </row>
    <row r="102" spans="1:25" x14ac:dyDescent="0.3">
      <c r="A102" s="37">
        <v>46023</v>
      </c>
      <c r="B102" s="19" t="s">
        <v>133</v>
      </c>
      <c r="C102" t="s">
        <v>227</v>
      </c>
      <c r="D102" s="8">
        <v>41</v>
      </c>
      <c r="E102" s="8" t="s">
        <v>228</v>
      </c>
      <c r="F102" s="8" t="s">
        <v>229</v>
      </c>
      <c r="G102" s="20">
        <v>112.58</v>
      </c>
      <c r="H102" s="20">
        <v>0</v>
      </c>
      <c r="I102" s="21">
        <f>ROUND((G102*(1+'[1]Indexaties 2021-2027'!$C$2)),2)</f>
        <v>116.26</v>
      </c>
      <c r="J102" s="21">
        <f>ROUND((H102*(1+'[1]Indexaties 2021-2027'!$C$2)),2)</f>
        <v>0</v>
      </c>
      <c r="K102" s="22">
        <f>ROUND((I102*(1+'[1]Indexaties 2021-2027'!$C$3)),2)</f>
        <v>121.83</v>
      </c>
      <c r="L102" s="22">
        <f>ROUND((J102*(1+'[1]Indexaties 2021-2027'!$C$3)),2)</f>
        <v>0</v>
      </c>
      <c r="M102" s="23">
        <f>ROUND((K102*(1+'[1]Indexaties 2021-2027'!$C$4)),2)</f>
        <v>129.91</v>
      </c>
      <c r="N102" s="23">
        <f>ROUND((L102*(1+'[1]Indexaties 2021-2027'!$C$4)),2)</f>
        <v>0</v>
      </c>
      <c r="O102" s="20">
        <f>ROUND((M102*(1+'[1]Indexaties 2021-2027'!$C$5)),2)</f>
        <v>136.29</v>
      </c>
      <c r="P102" s="20">
        <f>ROUND((N102*(1+'[1]Indexaties 2021-2027'!$C$4)),2)</f>
        <v>0</v>
      </c>
      <c r="Q102" s="21">
        <f>ROUND((O102*(1+'[1]Indexaties 2021-2027'!$C$6)),2)</f>
        <v>143.28</v>
      </c>
      <c r="R102" s="21">
        <f>ROUND((P102*(1+'[1]Indexaties 2021-2027'!$C$4)),2)</f>
        <v>0</v>
      </c>
      <c r="S102" s="22">
        <f>ROUND((Q102*(1+'[1]Indexaties 2021-2027'!$C$7)),2)</f>
        <v>143.28</v>
      </c>
      <c r="T102" s="22">
        <f>ROUND((R102*(1+'[1]Indexaties 2021-2027'!$C$4)),2)</f>
        <v>0</v>
      </c>
      <c r="U102" s="25" t="s">
        <v>230</v>
      </c>
      <c r="V102" s="8" t="s">
        <v>231</v>
      </c>
      <c r="W102" s="8" t="s">
        <v>230</v>
      </c>
      <c r="X102" s="8" t="s">
        <v>232</v>
      </c>
      <c r="Y102" s="39">
        <v>46023</v>
      </c>
    </row>
    <row r="103" spans="1:25" x14ac:dyDescent="0.3">
      <c r="A103" s="37">
        <v>46023</v>
      </c>
      <c r="B103" s="19" t="s">
        <v>133</v>
      </c>
      <c r="C103" t="s">
        <v>233</v>
      </c>
      <c r="D103" s="8">
        <v>41</v>
      </c>
      <c r="E103" s="8" t="s">
        <v>228</v>
      </c>
      <c r="F103" s="19" t="s">
        <v>234</v>
      </c>
      <c r="G103" s="20">
        <v>124.97</v>
      </c>
      <c r="H103" s="20">
        <v>0</v>
      </c>
      <c r="I103" s="21">
        <f>ROUND((G103*(1+'[1]Indexaties 2021-2027'!$C$2)),2)</f>
        <v>129.06</v>
      </c>
      <c r="J103" s="21">
        <f>ROUND((H103*(1+'[1]Indexaties 2021-2027'!$C$2)),2)</f>
        <v>0</v>
      </c>
      <c r="K103" s="22">
        <f t="shared" ref="K103:L118" si="13">ROUND((I103*1.0479),2)</f>
        <v>135.24</v>
      </c>
      <c r="L103" s="22">
        <f t="shared" si="13"/>
        <v>0</v>
      </c>
      <c r="M103" s="23">
        <f>ROUND((K103*(1+'[1]Indexaties 2021-2027'!$C$4)),2)</f>
        <v>144.21</v>
      </c>
      <c r="N103" s="23">
        <f>ROUND((L103*(1+'[1]Indexaties 2021-2027'!$C$4)),2)</f>
        <v>0</v>
      </c>
      <c r="O103" s="20">
        <f>ROUND((M103*(1+'[1]Indexaties 2021-2027'!$C$5)),2)</f>
        <v>151.29</v>
      </c>
      <c r="P103" s="20">
        <f>ROUND((N103*(1+'[1]Indexaties 2021-2027'!$C$4)),2)</f>
        <v>0</v>
      </c>
      <c r="Q103" s="21">
        <f>ROUND((O103*(1+'[1]Indexaties 2021-2027'!$C$6)),2)</f>
        <v>159.05000000000001</v>
      </c>
      <c r="R103" s="21">
        <f>ROUND((P103*(1+'[1]Indexaties 2021-2027'!$C$4)),2)</f>
        <v>0</v>
      </c>
      <c r="S103" s="22">
        <f>ROUND((Q103*(1+'[1]Indexaties 2021-2027'!$C$7)),2)</f>
        <v>159.05000000000001</v>
      </c>
      <c r="T103" s="22">
        <f>ROUND((R103*(1+'[1]Indexaties 2021-2027'!$C$4)),2)</f>
        <v>0</v>
      </c>
      <c r="U103" s="25" t="s">
        <v>230</v>
      </c>
      <c r="V103" s="8" t="s">
        <v>231</v>
      </c>
      <c r="W103" s="8" t="s">
        <v>230</v>
      </c>
      <c r="X103" s="8" t="s">
        <v>232</v>
      </c>
      <c r="Y103" s="39">
        <v>46023</v>
      </c>
    </row>
    <row r="104" spans="1:25" x14ac:dyDescent="0.3">
      <c r="A104" s="37">
        <v>46023</v>
      </c>
      <c r="B104" s="19" t="s">
        <v>133</v>
      </c>
      <c r="C104" t="s">
        <v>235</v>
      </c>
      <c r="D104" s="8">
        <v>41</v>
      </c>
      <c r="E104" s="8" t="s">
        <v>228</v>
      </c>
      <c r="F104" s="19" t="s">
        <v>236</v>
      </c>
      <c r="G104" s="20">
        <v>175.24</v>
      </c>
      <c r="H104" s="20">
        <v>0</v>
      </c>
      <c r="I104" s="21">
        <f>ROUND((G104*(1+'[1]Indexaties 2021-2027'!$C$2)),2)</f>
        <v>180.97</v>
      </c>
      <c r="J104" s="21">
        <f>ROUND((H104*(1+'[1]Indexaties 2021-2027'!$C$2)),2)</f>
        <v>0</v>
      </c>
      <c r="K104" s="22">
        <f t="shared" si="13"/>
        <v>189.64</v>
      </c>
      <c r="L104" s="22">
        <f t="shared" si="13"/>
        <v>0</v>
      </c>
      <c r="M104" s="23">
        <f>ROUND((K104*(1+'[1]Indexaties 2021-2027'!$C$4)),2)</f>
        <v>202.21</v>
      </c>
      <c r="N104" s="23">
        <f>ROUND((L104*(1+'[1]Indexaties 2021-2027'!$C$4)),2)</f>
        <v>0</v>
      </c>
      <c r="O104" s="20">
        <f>ROUND((M104*(1+'[1]Indexaties 2021-2027'!$C$5)),2)</f>
        <v>212.14</v>
      </c>
      <c r="P104" s="20">
        <f>ROUND((N104*(1+'[1]Indexaties 2021-2027'!$C$4)),2)</f>
        <v>0</v>
      </c>
      <c r="Q104" s="21">
        <f>ROUND((O104*(1+'[1]Indexaties 2021-2027'!$C$6)),2)</f>
        <v>223.02</v>
      </c>
      <c r="R104" s="21">
        <f>ROUND((P104*(1+'[1]Indexaties 2021-2027'!$C$4)),2)</f>
        <v>0</v>
      </c>
      <c r="S104" s="22">
        <f>ROUND((Q104*(1+'[1]Indexaties 2021-2027'!$C$7)),2)</f>
        <v>223.02</v>
      </c>
      <c r="T104" s="22">
        <f>ROUND((R104*(1+'[1]Indexaties 2021-2027'!$C$4)),2)</f>
        <v>0</v>
      </c>
      <c r="U104" s="25" t="s">
        <v>230</v>
      </c>
      <c r="V104" s="8" t="s">
        <v>231</v>
      </c>
      <c r="W104" s="8" t="s">
        <v>230</v>
      </c>
      <c r="X104" s="8" t="s">
        <v>232</v>
      </c>
      <c r="Y104" s="39">
        <v>46023</v>
      </c>
    </row>
    <row r="105" spans="1:25" x14ac:dyDescent="0.3">
      <c r="A105" s="37">
        <v>46023</v>
      </c>
      <c r="B105" s="19" t="s">
        <v>133</v>
      </c>
      <c r="C105" t="s">
        <v>237</v>
      </c>
      <c r="D105" s="27">
        <v>43</v>
      </c>
      <c r="E105" t="s">
        <v>238</v>
      </c>
      <c r="F105" t="s">
        <v>239</v>
      </c>
      <c r="G105" s="20">
        <v>270.33999999999997</v>
      </c>
      <c r="H105" s="20">
        <v>0</v>
      </c>
      <c r="I105" s="21">
        <f>ROUND((G105*(1+'[1]Indexaties 2021-2027'!$C$2)),2)</f>
        <v>279.18</v>
      </c>
      <c r="J105" s="21">
        <f>ROUND((H105*(1+'[1]Indexaties 2021-2027'!$C$2)),2)</f>
        <v>0</v>
      </c>
      <c r="K105" s="22">
        <f t="shared" si="13"/>
        <v>292.55</v>
      </c>
      <c r="L105" s="22">
        <f t="shared" si="13"/>
        <v>0</v>
      </c>
      <c r="M105" s="23">
        <f>ROUND((K105*(1+'[1]Indexaties 2021-2027'!$C$4)),2)</f>
        <v>311.95</v>
      </c>
      <c r="N105" s="23">
        <f>ROUND((L105*(1+'[1]Indexaties 2021-2027'!$C$4)),2)</f>
        <v>0</v>
      </c>
      <c r="O105" s="20">
        <f>ROUND((M105*(1+'[1]Indexaties 2021-2027'!$C$5)),2)</f>
        <v>327.27</v>
      </c>
      <c r="P105" s="20">
        <f>ROUND((N105*(1+'[1]Indexaties 2021-2027'!$C$4)),2)</f>
        <v>0</v>
      </c>
      <c r="Q105" s="21">
        <f>ROUND((O105*(1+'[1]Indexaties 2021-2027'!$C$6)),2)</f>
        <v>344.06</v>
      </c>
      <c r="R105" s="21">
        <f>ROUND((P105*(1+'[1]Indexaties 2021-2027'!$C$4)),2)</f>
        <v>0</v>
      </c>
      <c r="S105" s="22">
        <f>ROUND((Q105*(1+'[1]Indexaties 2021-2027'!$C$7)),2)</f>
        <v>344.06</v>
      </c>
      <c r="T105" s="22">
        <f>ROUND((R105*(1+'[1]Indexaties 2021-2027'!$C$4)),2)</f>
        <v>0</v>
      </c>
      <c r="U105" s="28" t="s">
        <v>230</v>
      </c>
      <c r="V105" t="s">
        <v>240</v>
      </c>
      <c r="W105" s="8" t="s">
        <v>230</v>
      </c>
      <c r="X105" t="s">
        <v>232</v>
      </c>
      <c r="Y105" s="39">
        <v>46023</v>
      </c>
    </row>
    <row r="106" spans="1:25" x14ac:dyDescent="0.3">
      <c r="A106" s="37">
        <v>46023</v>
      </c>
      <c r="B106" s="19" t="s">
        <v>133</v>
      </c>
      <c r="C106" s="8" t="s">
        <v>241</v>
      </c>
      <c r="D106" s="8">
        <v>44</v>
      </c>
      <c r="E106" s="8" t="s">
        <v>238</v>
      </c>
      <c r="F106" s="8" t="s">
        <v>242</v>
      </c>
      <c r="G106" s="20">
        <v>146.35</v>
      </c>
      <c r="H106" s="20">
        <v>0</v>
      </c>
      <c r="I106" s="21">
        <f>ROUND((G106*(1+'[1]Indexaties 2021-2027'!$C$2)),2)</f>
        <v>151.13999999999999</v>
      </c>
      <c r="J106" s="21">
        <f>ROUND((H106*(1+'[1]Indexaties 2021-2027'!$C$2)),2)</f>
        <v>0</v>
      </c>
      <c r="K106" s="22">
        <f t="shared" si="13"/>
        <v>158.38</v>
      </c>
      <c r="L106" s="22">
        <f t="shared" si="13"/>
        <v>0</v>
      </c>
      <c r="M106" s="23">
        <f>ROUND((K106*(1+'[1]Indexaties 2021-2027'!$C$4)),2)</f>
        <v>168.88</v>
      </c>
      <c r="N106" s="23">
        <f>ROUND((L106*(1+'[1]Indexaties 2021-2027'!$C$4)),2)</f>
        <v>0</v>
      </c>
      <c r="O106" s="20">
        <f>ROUND((M106*(1+'[1]Indexaties 2021-2027'!$C$5)),2)</f>
        <v>177.17</v>
      </c>
      <c r="P106" s="20">
        <f>ROUND((N106*(1+'[1]Indexaties 2021-2027'!$C$4)),2)</f>
        <v>0</v>
      </c>
      <c r="Q106" s="21">
        <f>ROUND((O106*(1+'[1]Indexaties 2021-2027'!$C$6)),2)</f>
        <v>186.26</v>
      </c>
      <c r="R106" s="21">
        <f>ROUND((P106*(1+'[1]Indexaties 2021-2027'!$C$4)),2)</f>
        <v>0</v>
      </c>
      <c r="S106" s="22">
        <f>ROUND((Q106*(1+'[1]Indexaties 2021-2027'!$C$7)),2)</f>
        <v>186.26</v>
      </c>
      <c r="T106" s="22">
        <f>ROUND((R106*(1+'[1]Indexaties 2021-2027'!$C$4)),2)</f>
        <v>0</v>
      </c>
      <c r="U106" s="8" t="s">
        <v>230</v>
      </c>
      <c r="V106" s="8" t="s">
        <v>240</v>
      </c>
      <c r="W106" s="8" t="s">
        <v>230</v>
      </c>
      <c r="X106" s="8" t="s">
        <v>232</v>
      </c>
      <c r="Y106" s="39">
        <v>46023</v>
      </c>
    </row>
    <row r="107" spans="1:25" x14ac:dyDescent="0.3">
      <c r="A107" s="37">
        <v>46023</v>
      </c>
      <c r="B107" s="19" t="s">
        <v>133</v>
      </c>
      <c r="C107" s="8" t="s">
        <v>243</v>
      </c>
      <c r="D107" s="8">
        <v>44</v>
      </c>
      <c r="E107" s="8" t="s">
        <v>238</v>
      </c>
      <c r="F107" s="8" t="s">
        <v>244</v>
      </c>
      <c r="G107" s="20">
        <v>181.92</v>
      </c>
      <c r="H107" s="20">
        <v>0</v>
      </c>
      <c r="I107" s="21">
        <f>ROUND((G107*(1+'[1]Indexaties 2021-2027'!$C$2)),2)</f>
        <v>187.87</v>
      </c>
      <c r="J107" s="21">
        <f>ROUND((H107*(1+'[1]Indexaties 2021-2027'!$C$2)),2)</f>
        <v>0</v>
      </c>
      <c r="K107" s="22">
        <f t="shared" si="13"/>
        <v>196.87</v>
      </c>
      <c r="L107" s="22">
        <f t="shared" si="13"/>
        <v>0</v>
      </c>
      <c r="M107" s="23">
        <f>ROUND((K107*(1+'[1]Indexaties 2021-2027'!$C$4)),2)</f>
        <v>209.92</v>
      </c>
      <c r="N107" s="23">
        <f>ROUND((L107*(1+'[1]Indexaties 2021-2027'!$C$4)),2)</f>
        <v>0</v>
      </c>
      <c r="O107" s="20">
        <f>ROUND((M107*(1+'[1]Indexaties 2021-2027'!$C$5)),2)</f>
        <v>220.23</v>
      </c>
      <c r="P107" s="20">
        <f>ROUND((N107*(1+'[1]Indexaties 2021-2027'!$C$4)),2)</f>
        <v>0</v>
      </c>
      <c r="Q107" s="21">
        <f>ROUND((O107*(1+'[1]Indexaties 2021-2027'!$C$6)),2)</f>
        <v>231.53</v>
      </c>
      <c r="R107" s="21">
        <f>ROUND((P107*(1+'[1]Indexaties 2021-2027'!$C$4)),2)</f>
        <v>0</v>
      </c>
      <c r="S107" s="22">
        <f>ROUND((Q107*(1+'[1]Indexaties 2021-2027'!$C$7)),2)</f>
        <v>231.53</v>
      </c>
      <c r="T107" s="22">
        <f>ROUND((R107*(1+'[1]Indexaties 2021-2027'!$C$4)),2)</f>
        <v>0</v>
      </c>
      <c r="U107" s="8" t="s">
        <v>230</v>
      </c>
      <c r="V107" s="8" t="s">
        <v>240</v>
      </c>
      <c r="W107" s="8" t="s">
        <v>230</v>
      </c>
      <c r="X107" s="8" t="s">
        <v>232</v>
      </c>
      <c r="Y107" s="39">
        <v>46023</v>
      </c>
    </row>
    <row r="108" spans="1:25" x14ac:dyDescent="0.3">
      <c r="A108" s="37">
        <v>46023</v>
      </c>
      <c r="B108" s="19" t="s">
        <v>133</v>
      </c>
      <c r="C108" s="8" t="s">
        <v>245</v>
      </c>
      <c r="D108" s="8">
        <v>44</v>
      </c>
      <c r="E108" s="8" t="s">
        <v>238</v>
      </c>
      <c r="F108" s="8" t="s">
        <v>246</v>
      </c>
      <c r="G108" s="20">
        <v>213.42</v>
      </c>
      <c r="H108" s="20">
        <v>0</v>
      </c>
      <c r="I108" s="21">
        <f>ROUND((G108*(1+'[1]Indexaties 2021-2027'!$C$2)),2)</f>
        <v>220.4</v>
      </c>
      <c r="J108" s="21">
        <f>ROUND((H108*(1+'[1]Indexaties 2021-2027'!$C$2)),2)</f>
        <v>0</v>
      </c>
      <c r="K108" s="22">
        <f t="shared" si="13"/>
        <v>230.96</v>
      </c>
      <c r="L108" s="22">
        <f t="shared" si="13"/>
        <v>0</v>
      </c>
      <c r="M108" s="23">
        <f>ROUND((K108*(1+'[1]Indexaties 2021-2027'!$C$4)),2)</f>
        <v>246.27</v>
      </c>
      <c r="N108" s="23">
        <f>ROUND((L108*(1+'[1]Indexaties 2021-2027'!$C$4)),2)</f>
        <v>0</v>
      </c>
      <c r="O108" s="20">
        <f>ROUND((M108*(1+'[1]Indexaties 2021-2027'!$C$5)),2)</f>
        <v>258.36</v>
      </c>
      <c r="P108" s="20">
        <f>ROUND((N108*(1+'[1]Indexaties 2021-2027'!$C$4)),2)</f>
        <v>0</v>
      </c>
      <c r="Q108" s="21">
        <f>ROUND((O108*(1+'[1]Indexaties 2021-2027'!$C$6)),2)</f>
        <v>271.61</v>
      </c>
      <c r="R108" s="21">
        <f>ROUND((P108*(1+'[1]Indexaties 2021-2027'!$C$4)),2)</f>
        <v>0</v>
      </c>
      <c r="S108" s="22">
        <f>ROUND((Q108*(1+'[1]Indexaties 2021-2027'!$C$7)),2)</f>
        <v>271.61</v>
      </c>
      <c r="T108" s="22">
        <f>ROUND((R108*(1+'[1]Indexaties 2021-2027'!$C$4)),2)</f>
        <v>0</v>
      </c>
      <c r="U108" s="8" t="s">
        <v>230</v>
      </c>
      <c r="V108" s="8" t="s">
        <v>240</v>
      </c>
      <c r="W108" s="8" t="s">
        <v>230</v>
      </c>
      <c r="X108" s="8" t="s">
        <v>232</v>
      </c>
      <c r="Y108" s="39">
        <v>46023</v>
      </c>
    </row>
    <row r="109" spans="1:25" x14ac:dyDescent="0.3">
      <c r="A109" s="37">
        <v>46023</v>
      </c>
      <c r="B109" s="19" t="s">
        <v>133</v>
      </c>
      <c r="C109" t="s">
        <v>247</v>
      </c>
      <c r="D109" s="8">
        <v>46</v>
      </c>
      <c r="E109" s="8" t="s">
        <v>248</v>
      </c>
      <c r="F109" s="19" t="s">
        <v>249</v>
      </c>
      <c r="G109" s="20">
        <v>0</v>
      </c>
      <c r="H109" s="20">
        <v>1.75</v>
      </c>
      <c r="I109" s="21">
        <f>ROUND((G109*(1+'[1]Indexaties 2021-2027'!$C$2)),2)</f>
        <v>0</v>
      </c>
      <c r="J109" s="21">
        <f>ROUND((H109*(1+'[1]Indexaties 2021-2027'!$C$2)),2)</f>
        <v>1.81</v>
      </c>
      <c r="K109" s="22">
        <f t="shared" si="13"/>
        <v>0</v>
      </c>
      <c r="L109" s="22">
        <f t="shared" si="13"/>
        <v>1.9</v>
      </c>
      <c r="M109" s="23">
        <f>ROUND((K109*(1+'[1]Indexaties 2021-2027'!$C$4)),2)</f>
        <v>0</v>
      </c>
      <c r="N109" s="23">
        <f>ROUND((L109*(1+'[1]Indexaties 2021-2027'!$C$4)),2)</f>
        <v>2.0299999999999998</v>
      </c>
      <c r="O109" s="20">
        <f>ROUND((M109*(1+'[1]Indexaties 2021-2027'!$C$5)),2)</f>
        <v>0</v>
      </c>
      <c r="P109" s="20">
        <f>ROUND((N109*(1+'[1]Indexaties 2021-2027'!$C$4)),2)</f>
        <v>2.16</v>
      </c>
      <c r="Q109" s="21">
        <f>ROUND((O109*(1+'[1]Indexaties 2021-2027'!$C$6)),2)</f>
        <v>0</v>
      </c>
      <c r="R109" s="21">
        <f>ROUND((P109*(1+'[1]Indexaties 2021-2027'!$C$4)),2)</f>
        <v>2.2999999999999998</v>
      </c>
      <c r="S109" s="22">
        <f>ROUND((Q109*(1+'[1]Indexaties 2021-2027'!$C$7)),2)</f>
        <v>0</v>
      </c>
      <c r="T109" s="22">
        <f>ROUND((R109*(1+'[1]Indexaties 2021-2027'!$C$4)),2)</f>
        <v>2.4500000000000002</v>
      </c>
      <c r="U109" s="25" t="s">
        <v>230</v>
      </c>
      <c r="V109" s="8" t="s">
        <v>250</v>
      </c>
      <c r="W109" s="8" t="s">
        <v>230</v>
      </c>
      <c r="X109" s="8" t="s">
        <v>232</v>
      </c>
      <c r="Y109" s="39">
        <v>46023</v>
      </c>
    </row>
    <row r="110" spans="1:25" x14ac:dyDescent="0.3">
      <c r="A110" s="37">
        <v>46023</v>
      </c>
      <c r="B110" s="19" t="s">
        <v>133</v>
      </c>
      <c r="C110" t="s">
        <v>251</v>
      </c>
      <c r="D110" s="8">
        <v>46</v>
      </c>
      <c r="E110" s="8" t="s">
        <v>248</v>
      </c>
      <c r="F110" s="19" t="s">
        <v>252</v>
      </c>
      <c r="G110" s="20">
        <v>0</v>
      </c>
      <c r="H110" s="20">
        <v>2.12</v>
      </c>
      <c r="I110" s="21">
        <f>ROUND((G110*(1+'[1]Indexaties 2021-2027'!$C$2)),2)</f>
        <v>0</v>
      </c>
      <c r="J110" s="21">
        <f>ROUND((H110*(1+'[1]Indexaties 2021-2027'!$C$2)),2)</f>
        <v>2.19</v>
      </c>
      <c r="K110" s="22">
        <f t="shared" si="13"/>
        <v>0</v>
      </c>
      <c r="L110" s="22">
        <f t="shared" si="13"/>
        <v>2.29</v>
      </c>
      <c r="M110" s="23">
        <f>ROUND((K110*(1+'[1]Indexaties 2021-2027'!$C$4)),2)</f>
        <v>0</v>
      </c>
      <c r="N110" s="23">
        <f>ROUND((L110*(1+'[1]Indexaties 2021-2027'!$C$4)),2)</f>
        <v>2.44</v>
      </c>
      <c r="O110" s="20">
        <f>ROUND((M110*(1+'[1]Indexaties 2021-2027'!$C$5)),2)</f>
        <v>0</v>
      </c>
      <c r="P110" s="20">
        <f>ROUND((N110*(1+'[1]Indexaties 2021-2027'!$C$4)),2)</f>
        <v>2.6</v>
      </c>
      <c r="Q110" s="21">
        <f>ROUND((O110*(1+'[1]Indexaties 2021-2027'!$C$6)),2)</f>
        <v>0</v>
      </c>
      <c r="R110" s="21">
        <f>ROUND((P110*(1+'[1]Indexaties 2021-2027'!$C$4)),2)</f>
        <v>2.77</v>
      </c>
      <c r="S110" s="22">
        <f>ROUND((Q110*(1+'[1]Indexaties 2021-2027'!$C$7)),2)</f>
        <v>0</v>
      </c>
      <c r="T110" s="22">
        <f>ROUND((R110*(1+'[1]Indexaties 2021-2027'!$C$4)),2)</f>
        <v>2.95</v>
      </c>
      <c r="U110" s="25" t="s">
        <v>230</v>
      </c>
      <c r="V110" s="8" t="s">
        <v>250</v>
      </c>
      <c r="W110" s="8" t="s">
        <v>230</v>
      </c>
      <c r="X110" s="8" t="s">
        <v>232</v>
      </c>
      <c r="Y110" s="39">
        <v>46023</v>
      </c>
    </row>
    <row r="111" spans="1:25" x14ac:dyDescent="0.3">
      <c r="A111" s="37">
        <v>46023</v>
      </c>
      <c r="B111" s="19" t="s">
        <v>133</v>
      </c>
      <c r="C111" s="8" t="s">
        <v>253</v>
      </c>
      <c r="D111" s="8">
        <v>50</v>
      </c>
      <c r="E111" s="8" t="s">
        <v>238</v>
      </c>
      <c r="F111" s="8" t="s">
        <v>254</v>
      </c>
      <c r="G111" s="20">
        <v>130.09</v>
      </c>
      <c r="H111" s="20">
        <v>0</v>
      </c>
      <c r="I111" s="21">
        <f>ROUND((G111*(1+'[1]Indexaties 2021-2027'!$C$2)),2)</f>
        <v>134.34</v>
      </c>
      <c r="J111" s="21">
        <f>ROUND((H111*(1+'[1]Indexaties 2021-2027'!$C$2)),2)</f>
        <v>0</v>
      </c>
      <c r="K111" s="22">
        <f t="shared" si="13"/>
        <v>140.77000000000001</v>
      </c>
      <c r="L111" s="22">
        <f t="shared" si="13"/>
        <v>0</v>
      </c>
      <c r="M111" s="23">
        <f>ROUND((K111*(1+'[1]Indexaties 2021-2027'!$C$4)),2)</f>
        <v>150.1</v>
      </c>
      <c r="N111" s="23">
        <f>ROUND((L111*(1+'[1]Indexaties 2021-2027'!$C$4)),2)</f>
        <v>0</v>
      </c>
      <c r="O111" s="20">
        <f>ROUND((M111*(1+'[1]Indexaties 2021-2027'!$C$5)),2)</f>
        <v>157.47</v>
      </c>
      <c r="P111" s="20">
        <f>ROUND((N111*(1+'[1]Indexaties 2021-2027'!$C$4)),2)</f>
        <v>0</v>
      </c>
      <c r="Q111" s="21">
        <f>ROUND((O111*(1+'[1]Indexaties 2021-2027'!$C$6)),2)</f>
        <v>165.55</v>
      </c>
      <c r="R111" s="21">
        <f>ROUND((P111*(1+'[1]Indexaties 2021-2027'!$C$4)),2)</f>
        <v>0</v>
      </c>
      <c r="S111" s="22">
        <f>ROUND((Q111*(1+'[1]Indexaties 2021-2027'!$C$7)),2)</f>
        <v>165.55</v>
      </c>
      <c r="T111" s="22">
        <f>ROUND((R111*(1+'[1]Indexaties 2021-2027'!$C$4)),2)</f>
        <v>0</v>
      </c>
      <c r="U111" s="8" t="s">
        <v>230</v>
      </c>
      <c r="V111" s="8" t="s">
        <v>240</v>
      </c>
      <c r="W111" s="8" t="s">
        <v>230</v>
      </c>
      <c r="X111" s="8" t="s">
        <v>232</v>
      </c>
      <c r="Y111" s="39">
        <v>46023</v>
      </c>
    </row>
    <row r="112" spans="1:25" x14ac:dyDescent="0.3">
      <c r="A112" s="37">
        <v>46023</v>
      </c>
      <c r="B112" s="19" t="s">
        <v>133</v>
      </c>
      <c r="C112" s="8" t="s">
        <v>255</v>
      </c>
      <c r="D112" s="8">
        <v>50</v>
      </c>
      <c r="E112" s="8" t="s">
        <v>238</v>
      </c>
      <c r="F112" s="8" t="s">
        <v>256</v>
      </c>
      <c r="G112" s="20">
        <v>93.5</v>
      </c>
      <c r="H112" s="20">
        <v>0</v>
      </c>
      <c r="I112" s="21">
        <f>ROUND((G112*(1+'[1]Indexaties 2021-2027'!$C$2)),2)</f>
        <v>96.56</v>
      </c>
      <c r="J112" s="21">
        <f>ROUND((H112*(1+'[1]Indexaties 2021-2027'!$C$2)),2)</f>
        <v>0</v>
      </c>
      <c r="K112" s="22">
        <f t="shared" si="13"/>
        <v>101.19</v>
      </c>
      <c r="L112" s="22">
        <f t="shared" si="13"/>
        <v>0</v>
      </c>
      <c r="M112" s="23">
        <f>ROUND((K112*(1+'[1]Indexaties 2021-2027'!$C$4)),2)</f>
        <v>107.9</v>
      </c>
      <c r="N112" s="23">
        <f>ROUND((L112*(1+'[1]Indexaties 2021-2027'!$C$4)),2)</f>
        <v>0</v>
      </c>
      <c r="O112" s="20">
        <f>ROUND((M112*(1+'[1]Indexaties 2021-2027'!$C$5)),2)</f>
        <v>113.2</v>
      </c>
      <c r="P112" s="20">
        <f>ROUND((N112*(1+'[1]Indexaties 2021-2027'!$C$4)),2)</f>
        <v>0</v>
      </c>
      <c r="Q112" s="21">
        <f>ROUND((O112*(1+'[1]Indexaties 2021-2027'!$C$6)),2)</f>
        <v>119.01</v>
      </c>
      <c r="R112" s="21">
        <f>ROUND((P112*(1+'[1]Indexaties 2021-2027'!$C$4)),2)</f>
        <v>0</v>
      </c>
      <c r="S112" s="22">
        <f>ROUND((Q112*(1+'[1]Indexaties 2021-2027'!$C$7)),2)</f>
        <v>119.01</v>
      </c>
      <c r="T112" s="22">
        <f>ROUND((R112*(1+'[1]Indexaties 2021-2027'!$C$4)),2)</f>
        <v>0</v>
      </c>
      <c r="U112" s="8" t="s">
        <v>230</v>
      </c>
      <c r="V112" s="8" t="s">
        <v>28</v>
      </c>
      <c r="W112" s="8" t="s">
        <v>257</v>
      </c>
      <c r="X112" s="8" t="s">
        <v>232</v>
      </c>
      <c r="Y112" s="39">
        <v>46023</v>
      </c>
    </row>
    <row r="113" spans="1:25" x14ac:dyDescent="0.3">
      <c r="A113" s="37">
        <v>46023</v>
      </c>
      <c r="B113" s="19" t="s">
        <v>133</v>
      </c>
      <c r="C113" s="8" t="s">
        <v>258</v>
      </c>
      <c r="D113" s="8">
        <v>50</v>
      </c>
      <c r="E113" s="8" t="s">
        <v>26</v>
      </c>
      <c r="F113" s="29" t="s">
        <v>259</v>
      </c>
      <c r="G113" s="20">
        <v>0</v>
      </c>
      <c r="H113" s="20">
        <v>0</v>
      </c>
      <c r="I113" s="21">
        <f>ROUND((G113*(1+'[1]Indexaties 2021-2027'!$C$2)),2)</f>
        <v>0</v>
      </c>
      <c r="J113" s="21">
        <f>ROUND((H113*(1+'[1]Indexaties 2021-2027'!$C$2)),2)</f>
        <v>0</v>
      </c>
      <c r="K113" s="22">
        <f>ROUND((I113*1.0479),2)</f>
        <v>0</v>
      </c>
      <c r="L113" s="22">
        <f t="shared" si="13"/>
        <v>0</v>
      </c>
      <c r="M113" s="23">
        <f>ROUND((K113*(1+'[1]Indexaties 2021-2027'!$C$4)),2)</f>
        <v>0</v>
      </c>
      <c r="N113" s="23">
        <f>ROUND((L113*(1+'[1]Indexaties 2021-2027'!$C$4)),2)</f>
        <v>0</v>
      </c>
      <c r="O113" s="20">
        <f>ROUND((M113*(1+'[1]Indexaties 2021-2027'!$C$5)),2)</f>
        <v>0</v>
      </c>
      <c r="P113" s="20">
        <f>ROUND((N113*(1+'[1]Indexaties 2021-2027'!$C$4)),2)</f>
        <v>0</v>
      </c>
      <c r="Q113" s="21">
        <f>ROUND((O113*(1+'[1]Indexaties 2021-2027'!$C$6)),2)</f>
        <v>0</v>
      </c>
      <c r="R113" s="21">
        <f>ROUND((P113*(1+'[1]Indexaties 2021-2027'!$C$4)),2)</f>
        <v>0</v>
      </c>
      <c r="S113" s="22">
        <f>ROUND((Q113*(1+'[1]Indexaties 2021-2027'!$C$7)),2)</f>
        <v>0</v>
      </c>
      <c r="T113" s="22">
        <f>ROUND((R113*(1+'[1]Indexaties 2021-2027'!$C$4)),2)</f>
        <v>0</v>
      </c>
      <c r="U113" s="8">
        <v>1</v>
      </c>
      <c r="V113" s="8" t="s">
        <v>28</v>
      </c>
      <c r="W113" s="8" t="s">
        <v>29</v>
      </c>
      <c r="X113" s="8" t="s">
        <v>30</v>
      </c>
      <c r="Y113" s="39">
        <v>46023</v>
      </c>
    </row>
    <row r="114" spans="1:25" x14ac:dyDescent="0.3">
      <c r="A114" s="37">
        <v>46023</v>
      </c>
      <c r="B114" s="19" t="s">
        <v>133</v>
      </c>
      <c r="C114" s="8" t="s">
        <v>260</v>
      </c>
      <c r="D114" s="8">
        <v>50</v>
      </c>
      <c r="E114" s="8" t="s">
        <v>238</v>
      </c>
      <c r="F114" s="8" t="s">
        <v>261</v>
      </c>
      <c r="G114" s="20">
        <v>12.47</v>
      </c>
      <c r="H114" s="20">
        <v>0</v>
      </c>
      <c r="I114" s="21">
        <f>ROUND((G114*(1+'[1]Indexaties 2021-2027'!$C$2)),2)</f>
        <v>12.88</v>
      </c>
      <c r="J114" s="21">
        <f>ROUND((H114*(1+'[1]Indexaties 2021-2027'!$C$2)),2)</f>
        <v>0</v>
      </c>
      <c r="K114" s="22">
        <f>ROUND((I114*1.0479),2)</f>
        <v>13.5</v>
      </c>
      <c r="L114" s="22">
        <f t="shared" si="13"/>
        <v>0</v>
      </c>
      <c r="M114" s="23">
        <f>ROUND((K114*(1+'[1]Indexaties 2021-2027'!$C$4)),2)</f>
        <v>14.4</v>
      </c>
      <c r="N114" s="23">
        <f>ROUND((L114*(1+'[1]Indexaties 2021-2027'!$C$4)),2)</f>
        <v>0</v>
      </c>
      <c r="O114" s="20">
        <f>ROUND((M114*(1+'[1]Indexaties 2021-2027'!$C$5)),2)</f>
        <v>15.11</v>
      </c>
      <c r="P114" s="20">
        <f>ROUND((N114*(1+'[1]Indexaties 2021-2027'!$C$4)),2)</f>
        <v>0</v>
      </c>
      <c r="Q114" s="21">
        <f>ROUND((O114*(1+'[1]Indexaties 2021-2027'!$C$6)),2)</f>
        <v>15.89</v>
      </c>
      <c r="R114" s="21">
        <f>ROUND((P114*(1+'[1]Indexaties 2021-2027'!$C$4)),2)</f>
        <v>0</v>
      </c>
      <c r="S114" s="22">
        <f>ROUND((Q114*(1+'[1]Indexaties 2021-2027'!$C$7)),2)</f>
        <v>15.89</v>
      </c>
      <c r="T114" s="22">
        <f>ROUND((R114*(1+'[1]Indexaties 2021-2027'!$C$4)),2)</f>
        <v>0</v>
      </c>
      <c r="U114" s="8" t="s">
        <v>230</v>
      </c>
      <c r="V114" s="8" t="s">
        <v>28</v>
      </c>
      <c r="W114" s="8" t="s">
        <v>257</v>
      </c>
      <c r="X114" s="8" t="s">
        <v>232</v>
      </c>
      <c r="Y114" s="39">
        <v>46023</v>
      </c>
    </row>
    <row r="115" spans="1:25" x14ac:dyDescent="0.3">
      <c r="A115" s="37">
        <v>46023</v>
      </c>
      <c r="B115" s="19" t="s">
        <v>133</v>
      </c>
      <c r="C115" s="8" t="s">
        <v>262</v>
      </c>
      <c r="D115" s="8">
        <v>50</v>
      </c>
      <c r="E115" s="8" t="s">
        <v>238</v>
      </c>
      <c r="F115" s="8" t="s">
        <v>263</v>
      </c>
      <c r="G115" s="20">
        <v>17.62</v>
      </c>
      <c r="H115" s="20">
        <v>0</v>
      </c>
      <c r="I115" s="21">
        <f>ROUND((G115*(1+'[1]Indexaties 2021-2027'!$C$2)),2)</f>
        <v>18.2</v>
      </c>
      <c r="J115" s="21">
        <f>ROUND((H115*(1+'[1]Indexaties 2021-2027'!$C$2)),2)</f>
        <v>0</v>
      </c>
      <c r="K115" s="22">
        <f t="shared" ref="K115:L125" si="14">ROUND((I115*1.0479),2)</f>
        <v>19.07</v>
      </c>
      <c r="L115" s="22">
        <f t="shared" si="13"/>
        <v>0</v>
      </c>
      <c r="M115" s="23">
        <f>ROUND((K115*(1+'[1]Indexaties 2021-2027'!$C$4)),2)</f>
        <v>20.329999999999998</v>
      </c>
      <c r="N115" s="23">
        <f>ROUND((L115*(1+'[1]Indexaties 2021-2027'!$C$4)),2)</f>
        <v>0</v>
      </c>
      <c r="O115" s="20">
        <f>ROUND((M115*(1+'[1]Indexaties 2021-2027'!$C$5)),2)</f>
        <v>21.33</v>
      </c>
      <c r="P115" s="20">
        <f>ROUND((N115*(1+'[1]Indexaties 2021-2027'!$C$4)),2)</f>
        <v>0</v>
      </c>
      <c r="Q115" s="21">
        <f>ROUND((O115*(1+'[1]Indexaties 2021-2027'!$C$6)),2)</f>
        <v>22.42</v>
      </c>
      <c r="R115" s="21">
        <f>ROUND((P115*(1+'[1]Indexaties 2021-2027'!$C$4)),2)</f>
        <v>0</v>
      </c>
      <c r="S115" s="22">
        <f>ROUND((Q115*(1+'[1]Indexaties 2021-2027'!$C$7)),2)</f>
        <v>22.42</v>
      </c>
      <c r="T115" s="22">
        <f>ROUND((R115*(1+'[1]Indexaties 2021-2027'!$C$4)),2)</f>
        <v>0</v>
      </c>
      <c r="U115" s="8" t="s">
        <v>230</v>
      </c>
      <c r="V115" s="8" t="s">
        <v>28</v>
      </c>
      <c r="W115" s="8" t="s">
        <v>257</v>
      </c>
      <c r="X115" s="8" t="s">
        <v>232</v>
      </c>
      <c r="Y115" s="39">
        <v>46023</v>
      </c>
    </row>
    <row r="116" spans="1:25" x14ac:dyDescent="0.3">
      <c r="A116" s="37">
        <v>46023</v>
      </c>
      <c r="B116" s="19" t="s">
        <v>133</v>
      </c>
      <c r="C116" s="8" t="s">
        <v>264</v>
      </c>
      <c r="D116" s="8">
        <v>50</v>
      </c>
      <c r="E116" s="8" t="s">
        <v>238</v>
      </c>
      <c r="F116" s="8" t="s">
        <v>265</v>
      </c>
      <c r="G116" s="20">
        <v>27.92</v>
      </c>
      <c r="H116" s="20">
        <v>0</v>
      </c>
      <c r="I116" s="21">
        <f>ROUND((G116*(1+'[1]Indexaties 2021-2027'!$C$2)),2)</f>
        <v>28.83</v>
      </c>
      <c r="J116" s="21">
        <f>ROUND((H116*(1+'[1]Indexaties 2021-2027'!$C$2)),2)</f>
        <v>0</v>
      </c>
      <c r="K116" s="22">
        <f t="shared" si="14"/>
        <v>30.21</v>
      </c>
      <c r="L116" s="22">
        <f t="shared" si="13"/>
        <v>0</v>
      </c>
      <c r="M116" s="23">
        <f>ROUND((K116*(1+'[1]Indexaties 2021-2027'!$C$4)),2)</f>
        <v>32.21</v>
      </c>
      <c r="N116" s="23">
        <f>ROUND((L116*(1+'[1]Indexaties 2021-2027'!$C$4)),2)</f>
        <v>0</v>
      </c>
      <c r="O116" s="20">
        <f>ROUND((M116*(1+'[1]Indexaties 2021-2027'!$C$5)),2)</f>
        <v>33.79</v>
      </c>
      <c r="P116" s="20">
        <f>ROUND((N116*(1+'[1]Indexaties 2021-2027'!$C$4)),2)</f>
        <v>0</v>
      </c>
      <c r="Q116" s="21">
        <f>ROUND((O116*(1+'[1]Indexaties 2021-2027'!$C$6)),2)</f>
        <v>35.520000000000003</v>
      </c>
      <c r="R116" s="21">
        <f>ROUND((P116*(1+'[1]Indexaties 2021-2027'!$C$4)),2)</f>
        <v>0</v>
      </c>
      <c r="S116" s="22">
        <f>ROUND((Q116*(1+'[1]Indexaties 2021-2027'!$C$7)),2)</f>
        <v>35.520000000000003</v>
      </c>
      <c r="T116" s="22">
        <f>ROUND((R116*(1+'[1]Indexaties 2021-2027'!$C$4)),2)</f>
        <v>0</v>
      </c>
      <c r="U116" s="8" t="s">
        <v>230</v>
      </c>
      <c r="V116" s="8" t="s">
        <v>28</v>
      </c>
      <c r="W116" s="8" t="s">
        <v>257</v>
      </c>
      <c r="X116" s="8" t="s">
        <v>232</v>
      </c>
      <c r="Y116" s="39">
        <v>46023</v>
      </c>
    </row>
    <row r="117" spans="1:25" x14ac:dyDescent="0.3">
      <c r="A117" s="37">
        <v>46023</v>
      </c>
      <c r="B117" s="19" t="s">
        <v>133</v>
      </c>
      <c r="C117" s="8" t="s">
        <v>266</v>
      </c>
      <c r="D117" s="8">
        <v>50</v>
      </c>
      <c r="E117" s="8" t="s">
        <v>238</v>
      </c>
      <c r="F117" s="8" t="s">
        <v>267</v>
      </c>
      <c r="G117" s="20">
        <v>47.98</v>
      </c>
      <c r="H117" s="20">
        <v>0</v>
      </c>
      <c r="I117" s="21">
        <f>ROUND((G117*(1+'[1]Indexaties 2021-2027'!$C$2)),2)</f>
        <v>49.55</v>
      </c>
      <c r="J117" s="21">
        <f>ROUND((H117*(1+'[1]Indexaties 2021-2027'!$C$2)),2)</f>
        <v>0</v>
      </c>
      <c r="K117" s="22">
        <f t="shared" si="14"/>
        <v>51.92</v>
      </c>
      <c r="L117" s="22">
        <f t="shared" si="13"/>
        <v>0</v>
      </c>
      <c r="M117" s="23">
        <f>ROUND((K117*(1+'[1]Indexaties 2021-2027'!$C$4)),2)</f>
        <v>55.36</v>
      </c>
      <c r="N117" s="23">
        <f>ROUND((L117*(1+'[1]Indexaties 2021-2027'!$C$4)),2)</f>
        <v>0</v>
      </c>
      <c r="O117" s="20">
        <f>ROUND((M117*(1+'[1]Indexaties 2021-2027'!$C$5)),2)</f>
        <v>58.08</v>
      </c>
      <c r="P117" s="20">
        <f>ROUND((N117*(1+'[1]Indexaties 2021-2027'!$C$4)),2)</f>
        <v>0</v>
      </c>
      <c r="Q117" s="21">
        <f>ROUND((O117*(1+'[1]Indexaties 2021-2027'!$C$6)),2)</f>
        <v>61.06</v>
      </c>
      <c r="R117" s="21">
        <f>ROUND((P117*(1+'[1]Indexaties 2021-2027'!$C$4)),2)</f>
        <v>0</v>
      </c>
      <c r="S117" s="22">
        <f>ROUND((Q117*(1+'[1]Indexaties 2021-2027'!$C$7)),2)</f>
        <v>61.06</v>
      </c>
      <c r="T117" s="22">
        <f>ROUND((R117*(1+'[1]Indexaties 2021-2027'!$C$4)),2)</f>
        <v>0</v>
      </c>
      <c r="U117" s="8" t="s">
        <v>230</v>
      </c>
      <c r="V117" s="8" t="s">
        <v>28</v>
      </c>
      <c r="W117" s="8" t="s">
        <v>257</v>
      </c>
      <c r="X117" s="8" t="s">
        <v>232</v>
      </c>
      <c r="Y117" s="39">
        <v>46023</v>
      </c>
    </row>
    <row r="118" spans="1:25" x14ac:dyDescent="0.3">
      <c r="A118" s="37">
        <v>46023</v>
      </c>
      <c r="B118" s="19" t="s">
        <v>133</v>
      </c>
      <c r="C118" s="8" t="s">
        <v>268</v>
      </c>
      <c r="D118" s="8">
        <v>50</v>
      </c>
      <c r="E118" s="8" t="s">
        <v>238</v>
      </c>
      <c r="F118" s="8" t="s">
        <v>269</v>
      </c>
      <c r="G118" s="20">
        <v>68.849999999999994</v>
      </c>
      <c r="H118" s="20">
        <v>0</v>
      </c>
      <c r="I118" s="21">
        <f>ROUND((G118*(1+'[1]Indexaties 2021-2027'!$C$2)),2)</f>
        <v>71.099999999999994</v>
      </c>
      <c r="J118" s="21">
        <f>ROUND((H118*(1+'[1]Indexaties 2021-2027'!$C$2)),2)</f>
        <v>0</v>
      </c>
      <c r="K118" s="22">
        <f t="shared" si="14"/>
        <v>74.510000000000005</v>
      </c>
      <c r="L118" s="22">
        <f t="shared" si="13"/>
        <v>0</v>
      </c>
      <c r="M118" s="23">
        <f>ROUND((K118*(1+'[1]Indexaties 2021-2027'!$C$4)),2)</f>
        <v>79.45</v>
      </c>
      <c r="N118" s="23">
        <f>ROUND((L118*(1+'[1]Indexaties 2021-2027'!$C$4)),2)</f>
        <v>0</v>
      </c>
      <c r="O118" s="20">
        <f>ROUND((M118*(1+'[1]Indexaties 2021-2027'!$C$5)),2)</f>
        <v>83.35</v>
      </c>
      <c r="P118" s="20">
        <f>ROUND((N118*(1+'[1]Indexaties 2021-2027'!$C$4)),2)</f>
        <v>0</v>
      </c>
      <c r="Q118" s="21">
        <f>ROUND((O118*(1+'[1]Indexaties 2021-2027'!$C$6)),2)</f>
        <v>87.63</v>
      </c>
      <c r="R118" s="21">
        <f>ROUND((P118*(1+'[1]Indexaties 2021-2027'!$C$4)),2)</f>
        <v>0</v>
      </c>
      <c r="S118" s="22">
        <f>ROUND((Q118*(1+'[1]Indexaties 2021-2027'!$C$7)),2)</f>
        <v>87.63</v>
      </c>
      <c r="T118" s="22">
        <f>ROUND((R118*(1+'[1]Indexaties 2021-2027'!$C$4)),2)</f>
        <v>0</v>
      </c>
      <c r="U118" s="8" t="s">
        <v>230</v>
      </c>
      <c r="V118" s="8" t="s">
        <v>28</v>
      </c>
      <c r="W118" s="8" t="s">
        <v>257</v>
      </c>
      <c r="X118" s="8" t="s">
        <v>232</v>
      </c>
      <c r="Y118" s="39">
        <v>46023</v>
      </c>
    </row>
    <row r="119" spans="1:25" x14ac:dyDescent="0.3">
      <c r="A119" s="37">
        <v>46023</v>
      </c>
      <c r="B119" s="19" t="s">
        <v>133</v>
      </c>
      <c r="C119" s="8" t="s">
        <v>270</v>
      </c>
      <c r="D119" s="8">
        <v>50</v>
      </c>
      <c r="E119" s="8" t="s">
        <v>238</v>
      </c>
      <c r="F119" s="8" t="s">
        <v>271</v>
      </c>
      <c r="G119" s="20">
        <v>68.849999999999994</v>
      </c>
      <c r="H119" s="20">
        <v>0</v>
      </c>
      <c r="I119" s="21">
        <f>ROUND((G119*(1+'[1]Indexaties 2021-2027'!$C$2)),2)</f>
        <v>71.099999999999994</v>
      </c>
      <c r="J119" s="21">
        <f>ROUND((H119*(1+'[1]Indexaties 2021-2027'!$C$2)),2)</f>
        <v>0</v>
      </c>
      <c r="K119" s="22">
        <f t="shared" si="14"/>
        <v>74.510000000000005</v>
      </c>
      <c r="L119" s="22">
        <f t="shared" si="14"/>
        <v>0</v>
      </c>
      <c r="M119" s="23">
        <f>ROUND((K119*(1+'[1]Indexaties 2021-2027'!$C$4)),2)</f>
        <v>79.45</v>
      </c>
      <c r="N119" s="23">
        <f>ROUND((L119*(1+'[1]Indexaties 2021-2027'!$C$4)),2)</f>
        <v>0</v>
      </c>
      <c r="O119" s="20">
        <f>ROUND((M119*(1+'[1]Indexaties 2021-2027'!$C$5)),2)</f>
        <v>83.35</v>
      </c>
      <c r="P119" s="20">
        <f>ROUND((N119*(1+'[1]Indexaties 2021-2027'!$C$4)),2)</f>
        <v>0</v>
      </c>
      <c r="Q119" s="21">
        <f>ROUND((O119*(1+'[1]Indexaties 2021-2027'!$C$6)),2)</f>
        <v>87.63</v>
      </c>
      <c r="R119" s="21">
        <f>ROUND((P119*(1+'[1]Indexaties 2021-2027'!$C$4)),2)</f>
        <v>0</v>
      </c>
      <c r="S119" s="22">
        <f>ROUND((Q119*(1+'[1]Indexaties 2021-2027'!$C$7)),2)</f>
        <v>87.63</v>
      </c>
      <c r="T119" s="22">
        <f>ROUND((R119*(1+'[1]Indexaties 2021-2027'!$C$4)),2)</f>
        <v>0</v>
      </c>
      <c r="U119" s="8" t="s">
        <v>230</v>
      </c>
      <c r="V119" s="8" t="s">
        <v>28</v>
      </c>
      <c r="W119" s="8" t="s">
        <v>257</v>
      </c>
      <c r="X119" s="8" t="s">
        <v>232</v>
      </c>
      <c r="Y119" s="39">
        <v>46023</v>
      </c>
    </row>
    <row r="120" spans="1:25" x14ac:dyDescent="0.3">
      <c r="A120" s="37">
        <v>46023</v>
      </c>
      <c r="B120" s="19" t="s">
        <v>133</v>
      </c>
      <c r="C120" s="8" t="s">
        <v>272</v>
      </c>
      <c r="D120" s="8">
        <v>50</v>
      </c>
      <c r="E120" s="8" t="s">
        <v>238</v>
      </c>
      <c r="F120" s="8" t="s">
        <v>273</v>
      </c>
      <c r="G120" s="20">
        <v>27.92</v>
      </c>
      <c r="H120" s="20">
        <v>0</v>
      </c>
      <c r="I120" s="21">
        <f>ROUND((G120*(1+'[1]Indexaties 2021-2027'!$C$2)),2)</f>
        <v>28.83</v>
      </c>
      <c r="J120" s="21">
        <f>ROUND((H120*(1+'[1]Indexaties 2021-2027'!$C$2)),2)</f>
        <v>0</v>
      </c>
      <c r="K120" s="22">
        <f t="shared" si="14"/>
        <v>30.21</v>
      </c>
      <c r="L120" s="22">
        <f t="shared" si="14"/>
        <v>0</v>
      </c>
      <c r="M120" s="23">
        <f>ROUND((K120*(1+'[1]Indexaties 2021-2027'!$C$4)),2)</f>
        <v>32.21</v>
      </c>
      <c r="N120" s="23">
        <f>ROUND((L120*(1+'[1]Indexaties 2021-2027'!$C$4)),2)</f>
        <v>0</v>
      </c>
      <c r="O120" s="20">
        <f>ROUND((M120*(1+'[1]Indexaties 2021-2027'!$C$5)),2)</f>
        <v>33.79</v>
      </c>
      <c r="P120" s="20">
        <f>ROUND((N120*(1+'[1]Indexaties 2021-2027'!$C$4)),2)</f>
        <v>0</v>
      </c>
      <c r="Q120" s="21">
        <f>ROUND((O120*(1+'[1]Indexaties 2021-2027'!$C$6)),2)</f>
        <v>35.520000000000003</v>
      </c>
      <c r="R120" s="21">
        <f>ROUND((P120*(1+'[1]Indexaties 2021-2027'!$C$4)),2)</f>
        <v>0</v>
      </c>
      <c r="S120" s="22">
        <f>ROUND((Q120*(1+'[1]Indexaties 2021-2027'!$C$7)),2)</f>
        <v>35.520000000000003</v>
      </c>
      <c r="T120" s="22">
        <f>ROUND((R120*(1+'[1]Indexaties 2021-2027'!$C$4)),2)</f>
        <v>0</v>
      </c>
      <c r="U120" s="8" t="s">
        <v>230</v>
      </c>
      <c r="V120" s="8" t="s">
        <v>28</v>
      </c>
      <c r="W120" s="8" t="s">
        <v>257</v>
      </c>
      <c r="X120" s="8" t="s">
        <v>232</v>
      </c>
      <c r="Y120" s="39">
        <v>46023</v>
      </c>
    </row>
    <row r="121" spans="1:25" x14ac:dyDescent="0.3">
      <c r="A121" s="37">
        <v>46023</v>
      </c>
      <c r="B121" s="19" t="s">
        <v>133</v>
      </c>
      <c r="C121" s="8" t="s">
        <v>274</v>
      </c>
      <c r="D121" s="8">
        <v>50</v>
      </c>
      <c r="E121" s="8" t="s">
        <v>238</v>
      </c>
      <c r="F121" s="8" t="s">
        <v>275</v>
      </c>
      <c r="G121" s="20">
        <v>27.92</v>
      </c>
      <c r="H121" s="20">
        <v>0</v>
      </c>
      <c r="I121" s="21">
        <f>ROUND((G121*(1+'[1]Indexaties 2021-2027'!$C$2)),2)</f>
        <v>28.83</v>
      </c>
      <c r="J121" s="21">
        <f>ROUND((H121*(1+'[1]Indexaties 2021-2027'!$C$2)),2)</f>
        <v>0</v>
      </c>
      <c r="K121" s="22">
        <f t="shared" si="14"/>
        <v>30.21</v>
      </c>
      <c r="L121" s="22">
        <f t="shared" si="14"/>
        <v>0</v>
      </c>
      <c r="M121" s="23">
        <f>ROUND((K121*(1+'[1]Indexaties 2021-2027'!$C$4)),2)</f>
        <v>32.21</v>
      </c>
      <c r="N121" s="23">
        <f>ROUND((L121*(1+'[1]Indexaties 2021-2027'!$C$4)),2)</f>
        <v>0</v>
      </c>
      <c r="O121" s="20">
        <f>ROUND((M121*(1+'[1]Indexaties 2021-2027'!$C$5)),2)</f>
        <v>33.79</v>
      </c>
      <c r="P121" s="20">
        <f>ROUND((N121*(1+'[1]Indexaties 2021-2027'!$C$4)),2)</f>
        <v>0</v>
      </c>
      <c r="Q121" s="21">
        <f>ROUND((O121*(1+'[1]Indexaties 2021-2027'!$C$6)),2)</f>
        <v>35.520000000000003</v>
      </c>
      <c r="R121" s="21">
        <f>ROUND((P121*(1+'[1]Indexaties 2021-2027'!$C$4)),2)</f>
        <v>0</v>
      </c>
      <c r="S121" s="22">
        <f>ROUND((Q121*(1+'[1]Indexaties 2021-2027'!$C$7)),2)</f>
        <v>35.520000000000003</v>
      </c>
      <c r="T121" s="22">
        <f>ROUND((R121*(1+'[1]Indexaties 2021-2027'!$C$4)),2)</f>
        <v>0</v>
      </c>
      <c r="U121" s="8" t="s">
        <v>230</v>
      </c>
      <c r="V121" s="8" t="s">
        <v>28</v>
      </c>
      <c r="W121" s="8" t="s">
        <v>257</v>
      </c>
      <c r="X121" s="8" t="s">
        <v>232</v>
      </c>
      <c r="Y121" s="39">
        <v>46023</v>
      </c>
    </row>
    <row r="122" spans="1:25" x14ac:dyDescent="0.3">
      <c r="A122" s="37">
        <v>46023</v>
      </c>
      <c r="B122" s="19" t="s">
        <v>133</v>
      </c>
      <c r="C122" s="8" t="s">
        <v>276</v>
      </c>
      <c r="D122" s="8">
        <v>50</v>
      </c>
      <c r="E122" s="8" t="s">
        <v>238</v>
      </c>
      <c r="F122" s="8" t="s">
        <v>277</v>
      </c>
      <c r="G122" s="20">
        <v>47.98</v>
      </c>
      <c r="H122" s="20">
        <v>0</v>
      </c>
      <c r="I122" s="21">
        <f>ROUND((G122*(1+'[1]Indexaties 2021-2027'!$C$2)),2)</f>
        <v>49.55</v>
      </c>
      <c r="J122" s="21">
        <f>ROUND((H122*(1+'[1]Indexaties 2021-2027'!$C$2)),2)</f>
        <v>0</v>
      </c>
      <c r="K122" s="22">
        <f t="shared" si="14"/>
        <v>51.92</v>
      </c>
      <c r="L122" s="22">
        <f t="shared" si="14"/>
        <v>0</v>
      </c>
      <c r="M122" s="23">
        <f>ROUND((K122*(1+'[1]Indexaties 2021-2027'!$C$4)),2)</f>
        <v>55.36</v>
      </c>
      <c r="N122" s="23">
        <f>ROUND((L122*(1+'[1]Indexaties 2021-2027'!$C$4)),2)</f>
        <v>0</v>
      </c>
      <c r="O122" s="20">
        <f>ROUND((M122*(1+'[1]Indexaties 2021-2027'!$C$5)),2)</f>
        <v>58.08</v>
      </c>
      <c r="P122" s="20">
        <f>ROUND((N122*(1+'[1]Indexaties 2021-2027'!$C$4)),2)</f>
        <v>0</v>
      </c>
      <c r="Q122" s="21">
        <f>ROUND((O122*(1+'[1]Indexaties 2021-2027'!$C$6)),2)</f>
        <v>61.06</v>
      </c>
      <c r="R122" s="21">
        <f>ROUND((P122*(1+'[1]Indexaties 2021-2027'!$C$4)),2)</f>
        <v>0</v>
      </c>
      <c r="S122" s="22">
        <f>ROUND((Q122*(1+'[1]Indexaties 2021-2027'!$C$7)),2)</f>
        <v>61.06</v>
      </c>
      <c r="T122" s="22">
        <f>ROUND((R122*(1+'[1]Indexaties 2021-2027'!$C$4)),2)</f>
        <v>0</v>
      </c>
      <c r="U122" s="8" t="s">
        <v>230</v>
      </c>
      <c r="V122" s="8" t="s">
        <v>28</v>
      </c>
      <c r="W122" s="8" t="s">
        <v>257</v>
      </c>
      <c r="X122" s="8" t="s">
        <v>232</v>
      </c>
      <c r="Y122" s="39">
        <v>46023</v>
      </c>
    </row>
    <row r="123" spans="1:25" x14ac:dyDescent="0.3">
      <c r="A123" s="37">
        <v>46023</v>
      </c>
      <c r="B123" s="19" t="s">
        <v>133</v>
      </c>
      <c r="C123" s="8" t="s">
        <v>278</v>
      </c>
      <c r="D123" s="8">
        <v>50</v>
      </c>
      <c r="E123" s="8" t="s">
        <v>238</v>
      </c>
      <c r="F123" s="8" t="s">
        <v>279</v>
      </c>
      <c r="G123" s="20">
        <v>68.849999999999994</v>
      </c>
      <c r="H123" s="20">
        <v>0</v>
      </c>
      <c r="I123" s="21">
        <f>ROUND((G123*(1+'[1]Indexaties 2021-2027'!$C$2)),2)</f>
        <v>71.099999999999994</v>
      </c>
      <c r="J123" s="21">
        <f>ROUND((H123*(1+'[1]Indexaties 2021-2027'!$C$2)),2)</f>
        <v>0</v>
      </c>
      <c r="K123" s="22">
        <f t="shared" si="14"/>
        <v>74.510000000000005</v>
      </c>
      <c r="L123" s="22">
        <f t="shared" si="14"/>
        <v>0</v>
      </c>
      <c r="M123" s="23">
        <f>ROUND((K123*(1+'[1]Indexaties 2021-2027'!$C$4)),2)</f>
        <v>79.45</v>
      </c>
      <c r="N123" s="23">
        <f>ROUND((L123*(1+'[1]Indexaties 2021-2027'!$C$4)),2)</f>
        <v>0</v>
      </c>
      <c r="O123" s="20">
        <f>ROUND((M123*(1+'[1]Indexaties 2021-2027'!$C$5)),2)</f>
        <v>83.35</v>
      </c>
      <c r="P123" s="20">
        <f>ROUND((N123*(1+'[1]Indexaties 2021-2027'!$C$4)),2)</f>
        <v>0</v>
      </c>
      <c r="Q123" s="21">
        <f>ROUND((O123*(1+'[1]Indexaties 2021-2027'!$C$6)),2)</f>
        <v>87.63</v>
      </c>
      <c r="R123" s="21">
        <f>ROUND((P123*(1+'[1]Indexaties 2021-2027'!$C$4)),2)</f>
        <v>0</v>
      </c>
      <c r="S123" s="22">
        <f>ROUND((Q123*(1+'[1]Indexaties 2021-2027'!$C$7)),2)</f>
        <v>87.63</v>
      </c>
      <c r="T123" s="22">
        <f>ROUND((R123*(1+'[1]Indexaties 2021-2027'!$C$4)),2)</f>
        <v>0</v>
      </c>
      <c r="U123" s="8" t="s">
        <v>230</v>
      </c>
      <c r="V123" s="8" t="s">
        <v>28</v>
      </c>
      <c r="W123" s="8" t="s">
        <v>257</v>
      </c>
      <c r="X123" s="8" t="s">
        <v>232</v>
      </c>
      <c r="Y123" s="39">
        <v>46023</v>
      </c>
    </row>
    <row r="124" spans="1:25" x14ac:dyDescent="0.3">
      <c r="A124" s="37">
        <v>46023</v>
      </c>
      <c r="B124" s="19" t="s">
        <v>133</v>
      </c>
      <c r="C124" s="8" t="s">
        <v>280</v>
      </c>
      <c r="D124" s="8">
        <v>50</v>
      </c>
      <c r="E124" s="8" t="s">
        <v>238</v>
      </c>
      <c r="F124" s="8" t="s">
        <v>281</v>
      </c>
      <c r="G124" s="20">
        <v>68.849999999999994</v>
      </c>
      <c r="H124" s="20">
        <v>0</v>
      </c>
      <c r="I124" s="21">
        <f>ROUND((G124*(1+'[1]Indexaties 2021-2027'!$C$2)),2)</f>
        <v>71.099999999999994</v>
      </c>
      <c r="J124" s="21">
        <f>ROUND((H124*(1+'[1]Indexaties 2021-2027'!$C$2)),2)</f>
        <v>0</v>
      </c>
      <c r="K124" s="22">
        <f t="shared" si="14"/>
        <v>74.510000000000005</v>
      </c>
      <c r="L124" s="22">
        <f t="shared" si="14"/>
        <v>0</v>
      </c>
      <c r="M124" s="23">
        <f>ROUND((K124*(1+'[1]Indexaties 2021-2027'!$C$4)),2)</f>
        <v>79.45</v>
      </c>
      <c r="N124" s="23">
        <f>ROUND((L124*(1+'[1]Indexaties 2021-2027'!$C$4)),2)</f>
        <v>0</v>
      </c>
      <c r="O124" s="20">
        <f>ROUND((M124*(1+'[1]Indexaties 2021-2027'!$C$5)),2)</f>
        <v>83.35</v>
      </c>
      <c r="P124" s="20">
        <f>ROUND((N124*(1+'[1]Indexaties 2021-2027'!$C$4)),2)</f>
        <v>0</v>
      </c>
      <c r="Q124" s="21">
        <f>ROUND((O124*(1+'[1]Indexaties 2021-2027'!$C$6)),2)</f>
        <v>87.63</v>
      </c>
      <c r="R124" s="21">
        <f>ROUND((P124*(1+'[1]Indexaties 2021-2027'!$C$4)),2)</f>
        <v>0</v>
      </c>
      <c r="S124" s="22">
        <f>ROUND((Q124*(1+'[1]Indexaties 2021-2027'!$C$7)),2)</f>
        <v>87.63</v>
      </c>
      <c r="T124" s="22">
        <f>ROUND((R124*(1+'[1]Indexaties 2021-2027'!$C$4)),2)</f>
        <v>0</v>
      </c>
      <c r="U124" s="8" t="s">
        <v>230</v>
      </c>
      <c r="V124" s="8" t="s">
        <v>28</v>
      </c>
      <c r="W124" s="8" t="s">
        <v>257</v>
      </c>
      <c r="X124" s="8" t="s">
        <v>232</v>
      </c>
      <c r="Y124" s="39">
        <v>46023</v>
      </c>
    </row>
    <row r="125" spans="1:25" x14ac:dyDescent="0.3">
      <c r="A125" s="37">
        <v>46023</v>
      </c>
      <c r="B125" s="19" t="s">
        <v>133</v>
      </c>
      <c r="C125" s="8" t="s">
        <v>282</v>
      </c>
      <c r="D125" s="8">
        <v>50</v>
      </c>
      <c r="E125" s="8" t="s">
        <v>238</v>
      </c>
      <c r="F125" s="8" t="s">
        <v>283</v>
      </c>
      <c r="G125" s="20">
        <v>68.849999999999994</v>
      </c>
      <c r="H125" s="20">
        <v>0</v>
      </c>
      <c r="I125" s="21">
        <f>ROUND((G125*(1+'[1]Indexaties 2021-2027'!$C$2)),2)</f>
        <v>71.099999999999994</v>
      </c>
      <c r="J125" s="21">
        <f>ROUND((H125*(1+'[1]Indexaties 2021-2027'!$C$2)),2)</f>
        <v>0</v>
      </c>
      <c r="K125" s="22">
        <f>ROUND((I125*1.0479),2)</f>
        <v>74.510000000000005</v>
      </c>
      <c r="L125" s="22">
        <f t="shared" si="14"/>
        <v>0</v>
      </c>
      <c r="M125" s="23">
        <f>ROUND((K125*(1+'[1]Indexaties 2021-2027'!$C$4)),2)</f>
        <v>79.45</v>
      </c>
      <c r="N125" s="23">
        <f>ROUND((L125*(1+'[1]Indexaties 2021-2027'!$C$4)),2)</f>
        <v>0</v>
      </c>
      <c r="O125" s="20">
        <f>ROUND((M125*(1+'[1]Indexaties 2021-2027'!$C$5)),2)</f>
        <v>83.35</v>
      </c>
      <c r="P125" s="20">
        <f>ROUND((N125*(1+'[1]Indexaties 2021-2027'!$C$4)),2)</f>
        <v>0</v>
      </c>
      <c r="Q125" s="21">
        <f>ROUND((O125*(1+'[1]Indexaties 2021-2027'!$C$6)),2)</f>
        <v>87.63</v>
      </c>
      <c r="R125" s="21">
        <f>ROUND((P125*(1+'[1]Indexaties 2021-2027'!$C$4)),2)</f>
        <v>0</v>
      </c>
      <c r="S125" s="22">
        <f>ROUND((Q125*(1+'[1]Indexaties 2021-2027'!$C$7)),2)</f>
        <v>87.63</v>
      </c>
      <c r="T125" s="22">
        <f>ROUND((R125*(1+'[1]Indexaties 2021-2027'!$C$4)),2)</f>
        <v>0</v>
      </c>
      <c r="U125" s="8" t="s">
        <v>230</v>
      </c>
      <c r="V125" s="8" t="s">
        <v>28</v>
      </c>
      <c r="W125" s="8" t="s">
        <v>257</v>
      </c>
      <c r="X125" s="8" t="s">
        <v>232</v>
      </c>
      <c r="Y125" s="39">
        <v>46023</v>
      </c>
    </row>
    <row r="126" spans="1:25" x14ac:dyDescent="0.3">
      <c r="A126" s="19"/>
      <c r="B126" s="19"/>
    </row>
    <row r="127" spans="1:25" x14ac:dyDescent="0.3">
      <c r="A127" s="19"/>
      <c r="B127" s="19"/>
    </row>
    <row r="128" spans="1:25" ht="21" x14ac:dyDescent="0.3">
      <c r="A128" s="31" t="s">
        <v>284</v>
      </c>
      <c r="B128" s="19"/>
    </row>
    <row r="129" spans="1:25" ht="45" customHeight="1" x14ac:dyDescent="0.3">
      <c r="A129" s="6" t="s">
        <v>0</v>
      </c>
      <c r="B129" s="6" t="s">
        <v>285</v>
      </c>
      <c r="C129" s="32" t="s">
        <v>1</v>
      </c>
      <c r="D129" s="32" t="s">
        <v>2</v>
      </c>
      <c r="E129" s="32" t="s">
        <v>3</v>
      </c>
      <c r="F129" s="32" t="s">
        <v>4</v>
      </c>
      <c r="G129" s="2" t="s">
        <v>6</v>
      </c>
      <c r="H129" s="2" t="s">
        <v>286</v>
      </c>
      <c r="I129" s="3" t="s">
        <v>8</v>
      </c>
      <c r="J129" s="3" t="s">
        <v>287</v>
      </c>
      <c r="K129" s="4" t="s">
        <v>10</v>
      </c>
      <c r="L129" s="4" t="s">
        <v>288</v>
      </c>
      <c r="M129" s="5" t="s">
        <v>289</v>
      </c>
      <c r="N129" s="5" t="s">
        <v>290</v>
      </c>
      <c r="O129" s="2" t="s">
        <v>291</v>
      </c>
      <c r="P129" s="2" t="s">
        <v>292</v>
      </c>
      <c r="Q129" s="3" t="s">
        <v>293</v>
      </c>
      <c r="R129" s="3" t="s">
        <v>294</v>
      </c>
      <c r="S129" s="4" t="s">
        <v>295</v>
      </c>
      <c r="T129" s="4" t="s">
        <v>296</v>
      </c>
      <c r="U129" s="42" t="s">
        <v>19</v>
      </c>
      <c r="V129" s="40" t="s">
        <v>20</v>
      </c>
      <c r="W129" s="40" t="s">
        <v>21</v>
      </c>
      <c r="X129" s="40" t="s">
        <v>22</v>
      </c>
      <c r="Y129" s="41" t="s">
        <v>23</v>
      </c>
    </row>
    <row r="130" spans="1:25" x14ac:dyDescent="0.3">
      <c r="A130" s="15">
        <v>46023</v>
      </c>
      <c r="B130" s="19" t="s">
        <v>133</v>
      </c>
      <c r="C130" s="8" t="s">
        <v>241</v>
      </c>
      <c r="D130" s="33">
        <v>44</v>
      </c>
      <c r="E130" s="8" t="s">
        <v>238</v>
      </c>
      <c r="F130" s="8" t="s">
        <v>242</v>
      </c>
      <c r="G130" s="20">
        <v>146.35</v>
      </c>
      <c r="H130" s="20">
        <v>0</v>
      </c>
      <c r="I130" s="21">
        <v>151.13999999999999</v>
      </c>
      <c r="J130" s="21">
        <v>0</v>
      </c>
      <c r="K130" s="22">
        <f>ROUND((I130*(1+'[1]Indexaties 2021-2027'!$C$3)),2)</f>
        <v>158.38</v>
      </c>
      <c r="L130" s="22">
        <f>ROUND((J130*(1+'[1]Indexaties 2021-2027'!$C$3)),2)</f>
        <v>0</v>
      </c>
      <c r="M130" s="23">
        <f>ROUND((K130*(1+'[1]Indexaties 2021-2027'!$C$8)),2)</f>
        <v>167.93</v>
      </c>
      <c r="N130" s="23">
        <f>ROUND((L130*(1+'[1]Indexaties 2021-2027'!$C$8)),2)</f>
        <v>0</v>
      </c>
      <c r="O130" s="20">
        <f>ROUND((M130*(1+'[1]Indexaties 2021-2027'!$C$9)),2)</f>
        <v>174.76</v>
      </c>
      <c r="P130" s="20">
        <f>ROUND((N130*(1+'[1]Indexaties 2021-2027'!$C$9)),2)</f>
        <v>0</v>
      </c>
      <c r="Q130" s="21">
        <f>ROUND((O130*(1+'[1]Indexaties 2021-2027'!$C$10)),2)</f>
        <v>183.73</v>
      </c>
      <c r="R130" s="21">
        <f>ROUND((P130*(1+'[1]Indexaties 2021-2027'!$C$10)),2)</f>
        <v>0</v>
      </c>
      <c r="S130" s="22">
        <f>ROUND((Q130*(1+'[1]Indexaties 2021-2027'!$C$11)),2)</f>
        <v>183.73</v>
      </c>
      <c r="T130" s="22">
        <f>ROUND((R130*(1+'[1]Indexaties 2021-2027'!$C$11)),2)</f>
        <v>0</v>
      </c>
      <c r="V130" s="8" t="s">
        <v>297</v>
      </c>
      <c r="W130" s="8"/>
      <c r="X130" s="8" t="s">
        <v>232</v>
      </c>
      <c r="Y130" s="26">
        <v>46023</v>
      </c>
    </row>
    <row r="131" spans="1:25" x14ac:dyDescent="0.3">
      <c r="A131" s="15">
        <v>46023</v>
      </c>
      <c r="B131" s="19" t="s">
        <v>133</v>
      </c>
      <c r="C131" s="8" t="s">
        <v>243</v>
      </c>
      <c r="D131" s="33">
        <v>44</v>
      </c>
      <c r="E131" s="8" t="s">
        <v>238</v>
      </c>
      <c r="F131" s="8" t="s">
        <v>244</v>
      </c>
      <c r="G131" s="20">
        <v>181.92</v>
      </c>
      <c r="H131" s="20">
        <v>0</v>
      </c>
      <c r="I131" s="21">
        <v>187.87</v>
      </c>
      <c r="J131" s="21">
        <v>0</v>
      </c>
      <c r="K131" s="22">
        <f>ROUND((I131*(1+'[1]Indexaties 2021-2027'!$C$3)),2)</f>
        <v>196.87</v>
      </c>
      <c r="L131" s="22">
        <f>ROUND((J131*(1+'[1]Indexaties 2021-2027'!$C$3)),2)</f>
        <v>0</v>
      </c>
      <c r="M131" s="23">
        <f>ROUND((K131*(1+'[1]Indexaties 2021-2027'!$C$8)),2)</f>
        <v>208.74</v>
      </c>
      <c r="N131" s="23">
        <f>ROUND((L131*(1+'[1]Indexaties 2021-2027'!$C$8)),2)</f>
        <v>0</v>
      </c>
      <c r="O131" s="20">
        <f>ROUND((M131*(1+'[1]Indexaties 2021-2027'!$C$9)),2)</f>
        <v>217.24</v>
      </c>
      <c r="P131" s="20">
        <f>ROUND((N131*(1+'[1]Indexaties 2021-2027'!$C$9)),2)</f>
        <v>0</v>
      </c>
      <c r="Q131" s="21">
        <f>ROUND((O131*(1+'[1]Indexaties 2021-2027'!$C$10)),2)</f>
        <v>228.38</v>
      </c>
      <c r="R131" s="21">
        <f>ROUND((P131*(1+'[1]Indexaties 2021-2027'!$C$10)),2)</f>
        <v>0</v>
      </c>
      <c r="S131" s="22">
        <f>ROUND((Q131*(1+'[1]Indexaties 2021-2027'!$C$11)),2)</f>
        <v>228.38</v>
      </c>
      <c r="T131" s="22">
        <f>ROUND((R131*(1+'[1]Indexaties 2021-2027'!$C$11)),2)</f>
        <v>0</v>
      </c>
      <c r="V131" s="8" t="s">
        <v>297</v>
      </c>
      <c r="W131" s="8"/>
      <c r="X131" s="8" t="s">
        <v>232</v>
      </c>
      <c r="Y131" s="26">
        <v>46023</v>
      </c>
    </row>
    <row r="132" spans="1:25" x14ac:dyDescent="0.3">
      <c r="A132" s="15">
        <v>46023</v>
      </c>
      <c r="B132" s="19" t="s">
        <v>133</v>
      </c>
      <c r="C132" s="8" t="s">
        <v>245</v>
      </c>
      <c r="D132" s="33">
        <v>44</v>
      </c>
      <c r="E132" s="8" t="s">
        <v>238</v>
      </c>
      <c r="F132" s="8" t="s">
        <v>246</v>
      </c>
      <c r="G132" s="20">
        <v>213.42</v>
      </c>
      <c r="H132" s="20">
        <v>0</v>
      </c>
      <c r="I132" s="21">
        <v>220.4</v>
      </c>
      <c r="J132" s="21">
        <v>0</v>
      </c>
      <c r="K132" s="22">
        <f>ROUND((I132*(1+'[1]Indexaties 2021-2027'!$C$3)),2)</f>
        <v>230.96</v>
      </c>
      <c r="L132" s="22">
        <f>ROUND((J132*(1+'[1]Indexaties 2021-2027'!$C$3)),2)</f>
        <v>0</v>
      </c>
      <c r="M132" s="23">
        <f>ROUND((K132*(1+'[1]Indexaties 2021-2027'!$C$8)),2)</f>
        <v>244.89</v>
      </c>
      <c r="N132" s="23">
        <f>ROUND((L132*(1+'[1]Indexaties 2021-2027'!$C$8)),2)</f>
        <v>0</v>
      </c>
      <c r="O132" s="20">
        <f>ROUND((M132*(1+'[1]Indexaties 2021-2027'!$C$9)),2)</f>
        <v>254.86</v>
      </c>
      <c r="P132" s="20">
        <f>ROUND((N132*(1+'[1]Indexaties 2021-2027'!$C$9)),2)</f>
        <v>0</v>
      </c>
      <c r="Q132" s="21">
        <f>ROUND((O132*(1+'[1]Indexaties 2021-2027'!$C$10)),2)</f>
        <v>267.93</v>
      </c>
      <c r="R132" s="21">
        <f>ROUND((P132*(1+'[1]Indexaties 2021-2027'!$C$10)),2)</f>
        <v>0</v>
      </c>
      <c r="S132" s="22">
        <f>ROUND((Q132*(1+'[1]Indexaties 2021-2027'!$C$11)),2)</f>
        <v>267.93</v>
      </c>
      <c r="T132" s="22">
        <f>ROUND((R132*(1+'[1]Indexaties 2021-2027'!$C$11)),2)</f>
        <v>0</v>
      </c>
      <c r="V132" s="8" t="s">
        <v>297</v>
      </c>
      <c r="W132" s="8"/>
      <c r="X132" s="8" t="s">
        <v>232</v>
      </c>
      <c r="Y132" s="26">
        <v>46023</v>
      </c>
    </row>
    <row r="133" spans="1:25" x14ac:dyDescent="0.3">
      <c r="A133" s="15">
        <v>46023</v>
      </c>
      <c r="B133" s="19" t="s">
        <v>133</v>
      </c>
      <c r="C133" s="8" t="s">
        <v>255</v>
      </c>
      <c r="D133" s="33">
        <v>50</v>
      </c>
      <c r="E133" s="8" t="s">
        <v>238</v>
      </c>
      <c r="F133" s="8" t="s">
        <v>256</v>
      </c>
      <c r="G133" s="20">
        <v>93.5</v>
      </c>
      <c r="H133" s="20">
        <v>0</v>
      </c>
      <c r="I133" s="21">
        <v>96.56</v>
      </c>
      <c r="J133" s="21">
        <v>0</v>
      </c>
      <c r="K133" s="22">
        <f>ROUND((I133*(1+'[1]Indexaties 2021-2027'!$C$3)),2)</f>
        <v>101.19</v>
      </c>
      <c r="L133" s="22">
        <f>ROUND((J133*(1+'[1]Indexaties 2021-2027'!$C$3)),2)</f>
        <v>0</v>
      </c>
      <c r="M133" s="23">
        <f>ROUND((K133*(1+'[1]Indexaties 2021-2027'!$C$8)),2)</f>
        <v>107.29</v>
      </c>
      <c r="N133" s="23">
        <f>ROUND((L133*(1+'[1]Indexaties 2021-2027'!$C$8)),2)</f>
        <v>0</v>
      </c>
      <c r="O133" s="20">
        <f>ROUND((M133*(1+'[1]Indexaties 2021-2027'!$C$9)),2)</f>
        <v>111.66</v>
      </c>
      <c r="P133" s="20">
        <f>ROUND((N133*(1+'[1]Indexaties 2021-2027'!$C$9)),2)</f>
        <v>0</v>
      </c>
      <c r="Q133" s="21">
        <f>ROUND((O133*(1+'[1]Indexaties 2021-2027'!$C$10)),2)</f>
        <v>117.39</v>
      </c>
      <c r="R133" s="21">
        <f>ROUND((P133*(1+'[1]Indexaties 2021-2027'!$C$10)),2)</f>
        <v>0</v>
      </c>
      <c r="S133" s="22">
        <f>ROUND((Q133*(1+'[1]Indexaties 2021-2027'!$C$11)),2)</f>
        <v>117.39</v>
      </c>
      <c r="T133" s="22">
        <f>ROUND((R133*(1+'[1]Indexaties 2021-2027'!$C$11)),2)</f>
        <v>0</v>
      </c>
      <c r="V133" s="8" t="s">
        <v>28</v>
      </c>
      <c r="W133" s="8" t="s">
        <v>257</v>
      </c>
      <c r="X133" s="8" t="s">
        <v>232</v>
      </c>
      <c r="Y133" s="26">
        <v>46023</v>
      </c>
    </row>
    <row r="134" spans="1:25" x14ac:dyDescent="0.3">
      <c r="A134" s="15">
        <v>46023</v>
      </c>
      <c r="B134" s="19" t="s">
        <v>133</v>
      </c>
      <c r="C134" s="8" t="s">
        <v>260</v>
      </c>
      <c r="D134" s="33">
        <v>50</v>
      </c>
      <c r="E134" s="8" t="s">
        <v>238</v>
      </c>
      <c r="F134" s="8" t="s">
        <v>261</v>
      </c>
      <c r="G134" s="20">
        <v>12.47</v>
      </c>
      <c r="H134" s="20">
        <v>0</v>
      </c>
      <c r="I134" s="21">
        <v>12.88</v>
      </c>
      <c r="J134" s="21">
        <v>0</v>
      </c>
      <c r="K134" s="22">
        <f>ROUND((I134*(1+'[1]Indexaties 2021-2027'!$C$3)),2)</f>
        <v>13.5</v>
      </c>
      <c r="L134" s="22">
        <f>ROUND((J134*(1+'[1]Indexaties 2021-2027'!$C$3)),2)</f>
        <v>0</v>
      </c>
      <c r="M134" s="23">
        <f>ROUND((K134*(1+'[1]Indexaties 2021-2027'!$C$8)),2)</f>
        <v>14.31</v>
      </c>
      <c r="N134" s="23">
        <f>ROUND((L134*(1+'[1]Indexaties 2021-2027'!$C$8)),2)</f>
        <v>0</v>
      </c>
      <c r="O134" s="20">
        <f>ROUND((M134*(1+'[1]Indexaties 2021-2027'!$C$9)),2)</f>
        <v>14.89</v>
      </c>
      <c r="P134" s="20">
        <f>ROUND((N134*(1+'[1]Indexaties 2021-2027'!$C$9)),2)</f>
        <v>0</v>
      </c>
      <c r="Q134" s="21">
        <f>ROUND((O134*(1+'[1]Indexaties 2021-2027'!$C$10)),2)</f>
        <v>15.65</v>
      </c>
      <c r="R134" s="21">
        <f>ROUND((P134*(1+'[1]Indexaties 2021-2027'!$C$10)),2)</f>
        <v>0</v>
      </c>
      <c r="S134" s="22">
        <f>ROUND((Q134*(1+'[1]Indexaties 2021-2027'!$C$11)),2)</f>
        <v>15.65</v>
      </c>
      <c r="T134" s="22">
        <f>ROUND((R134*(1+'[1]Indexaties 2021-2027'!$C$11)),2)</f>
        <v>0</v>
      </c>
      <c r="V134" s="8" t="s">
        <v>28</v>
      </c>
      <c r="W134" s="8" t="s">
        <v>257</v>
      </c>
      <c r="X134" s="8" t="s">
        <v>232</v>
      </c>
      <c r="Y134" s="26">
        <v>46023</v>
      </c>
    </row>
    <row r="135" spans="1:25" x14ac:dyDescent="0.3">
      <c r="A135" s="15">
        <v>46023</v>
      </c>
      <c r="B135" s="19" t="s">
        <v>133</v>
      </c>
      <c r="C135" s="8" t="s">
        <v>262</v>
      </c>
      <c r="D135" s="33">
        <v>50</v>
      </c>
      <c r="E135" s="8" t="s">
        <v>238</v>
      </c>
      <c r="F135" s="8" t="s">
        <v>263</v>
      </c>
      <c r="G135" s="20">
        <v>17.62</v>
      </c>
      <c r="H135" s="20">
        <v>0</v>
      </c>
      <c r="I135" s="21">
        <v>18.2</v>
      </c>
      <c r="J135" s="21">
        <v>0</v>
      </c>
      <c r="K135" s="22">
        <f>ROUND((I135*(1+'[1]Indexaties 2021-2027'!$C$3)),2)</f>
        <v>19.07</v>
      </c>
      <c r="L135" s="22">
        <f>ROUND((J135*(1+'[1]Indexaties 2021-2027'!$C$3)),2)</f>
        <v>0</v>
      </c>
      <c r="M135" s="23">
        <f>ROUND((K135*(1+'[1]Indexaties 2021-2027'!$C$8)),2)</f>
        <v>20.22</v>
      </c>
      <c r="N135" s="23">
        <f>ROUND((L135*(1+'[1]Indexaties 2021-2027'!$C$8)),2)</f>
        <v>0</v>
      </c>
      <c r="O135" s="20">
        <f>ROUND((M135*(1+'[1]Indexaties 2021-2027'!$C$9)),2)</f>
        <v>21.04</v>
      </c>
      <c r="P135" s="20">
        <f>ROUND((N135*(1+'[1]Indexaties 2021-2027'!$C$9)),2)</f>
        <v>0</v>
      </c>
      <c r="Q135" s="21">
        <f>ROUND((O135*(1+'[1]Indexaties 2021-2027'!$C$10)),2)</f>
        <v>22.12</v>
      </c>
      <c r="R135" s="21">
        <f>ROUND((P135*(1+'[1]Indexaties 2021-2027'!$C$10)),2)</f>
        <v>0</v>
      </c>
      <c r="S135" s="22">
        <f>ROUND((Q135*(1+'[1]Indexaties 2021-2027'!$C$11)),2)</f>
        <v>22.12</v>
      </c>
      <c r="T135" s="22">
        <f>ROUND((R135*(1+'[1]Indexaties 2021-2027'!$C$11)),2)</f>
        <v>0</v>
      </c>
      <c r="V135" s="8" t="s">
        <v>28</v>
      </c>
      <c r="W135" s="8" t="s">
        <v>257</v>
      </c>
      <c r="X135" s="8" t="s">
        <v>232</v>
      </c>
      <c r="Y135" s="26">
        <v>46023</v>
      </c>
    </row>
    <row r="136" spans="1:25" x14ac:dyDescent="0.3">
      <c r="A136" s="15">
        <v>46023</v>
      </c>
      <c r="B136" s="19" t="s">
        <v>133</v>
      </c>
      <c r="C136" s="8" t="s">
        <v>264</v>
      </c>
      <c r="D136" s="33">
        <v>50</v>
      </c>
      <c r="E136" s="8" t="s">
        <v>238</v>
      </c>
      <c r="F136" s="8" t="s">
        <v>265</v>
      </c>
      <c r="G136" s="20">
        <v>27.92</v>
      </c>
      <c r="H136" s="20">
        <v>0</v>
      </c>
      <c r="I136" s="21">
        <v>28.83</v>
      </c>
      <c r="J136" s="21">
        <v>0</v>
      </c>
      <c r="K136" s="22">
        <f>ROUND((I136*(1+'[1]Indexaties 2021-2027'!$C$3)),2)</f>
        <v>30.21</v>
      </c>
      <c r="L136" s="22">
        <f>ROUND((J136*(1+'[1]Indexaties 2021-2027'!$C$3)),2)</f>
        <v>0</v>
      </c>
      <c r="M136" s="23">
        <f>ROUND((K136*(1+'[1]Indexaties 2021-2027'!$C$8)),2)</f>
        <v>32.03</v>
      </c>
      <c r="N136" s="23">
        <f>ROUND((L136*(1+'[1]Indexaties 2021-2027'!$C$8)),2)</f>
        <v>0</v>
      </c>
      <c r="O136" s="20">
        <f>ROUND((M136*(1+'[1]Indexaties 2021-2027'!$C$9)),2)</f>
        <v>33.33</v>
      </c>
      <c r="P136" s="20">
        <f>ROUND((N136*(1+'[1]Indexaties 2021-2027'!$C$9)),2)</f>
        <v>0</v>
      </c>
      <c r="Q136" s="21">
        <f>ROUND((O136*(1+'[1]Indexaties 2021-2027'!$C$10)),2)</f>
        <v>35.04</v>
      </c>
      <c r="R136" s="21">
        <f>ROUND((P136*(1+'[1]Indexaties 2021-2027'!$C$10)),2)</f>
        <v>0</v>
      </c>
      <c r="S136" s="22">
        <f>ROUND((Q136*(1+'[1]Indexaties 2021-2027'!$C$11)),2)</f>
        <v>35.04</v>
      </c>
      <c r="T136" s="22">
        <f>ROUND((R136*(1+'[1]Indexaties 2021-2027'!$C$11)),2)</f>
        <v>0</v>
      </c>
      <c r="V136" s="8" t="s">
        <v>28</v>
      </c>
      <c r="W136" s="8" t="s">
        <v>257</v>
      </c>
      <c r="X136" s="8" t="s">
        <v>232</v>
      </c>
      <c r="Y136" s="26">
        <v>46023</v>
      </c>
    </row>
    <row r="137" spans="1:25" x14ac:dyDescent="0.3">
      <c r="A137" s="15">
        <v>46023</v>
      </c>
      <c r="B137" s="19" t="s">
        <v>133</v>
      </c>
      <c r="C137" s="8" t="s">
        <v>266</v>
      </c>
      <c r="D137" s="33">
        <v>50</v>
      </c>
      <c r="E137" s="8" t="s">
        <v>238</v>
      </c>
      <c r="F137" s="8" t="s">
        <v>267</v>
      </c>
      <c r="G137" s="20">
        <v>47.98</v>
      </c>
      <c r="H137" s="20">
        <v>0</v>
      </c>
      <c r="I137" s="21">
        <v>49.55</v>
      </c>
      <c r="J137" s="21">
        <v>0</v>
      </c>
      <c r="K137" s="22">
        <f>ROUND((I137*(1+'[1]Indexaties 2021-2027'!$C$3)),2)</f>
        <v>51.92</v>
      </c>
      <c r="L137" s="22">
        <f>ROUND((J137*(1+'[1]Indexaties 2021-2027'!$C$3)),2)</f>
        <v>0</v>
      </c>
      <c r="M137" s="23">
        <f>ROUND((K137*(1+'[1]Indexaties 2021-2027'!$C$8)),2)</f>
        <v>55.05</v>
      </c>
      <c r="N137" s="23">
        <f>ROUND((L137*(1+'[1]Indexaties 2021-2027'!$C$8)),2)</f>
        <v>0</v>
      </c>
      <c r="O137" s="20">
        <f>ROUND((M137*(1+'[1]Indexaties 2021-2027'!$C$9)),2)</f>
        <v>57.29</v>
      </c>
      <c r="P137" s="20">
        <f>ROUND((N137*(1+'[1]Indexaties 2021-2027'!$C$9)),2)</f>
        <v>0</v>
      </c>
      <c r="Q137" s="21">
        <f>ROUND((O137*(1+'[1]Indexaties 2021-2027'!$C$10)),2)</f>
        <v>60.23</v>
      </c>
      <c r="R137" s="21">
        <f>ROUND((P137*(1+'[1]Indexaties 2021-2027'!$C$10)),2)</f>
        <v>0</v>
      </c>
      <c r="S137" s="22">
        <f>ROUND((Q137*(1+'[1]Indexaties 2021-2027'!$C$11)),2)</f>
        <v>60.23</v>
      </c>
      <c r="T137" s="22">
        <f>ROUND((R137*(1+'[1]Indexaties 2021-2027'!$C$11)),2)</f>
        <v>0</v>
      </c>
      <c r="V137" s="8" t="s">
        <v>28</v>
      </c>
      <c r="W137" s="8" t="s">
        <v>257</v>
      </c>
      <c r="X137" s="8" t="s">
        <v>232</v>
      </c>
      <c r="Y137" s="26">
        <v>46023</v>
      </c>
    </row>
    <row r="138" spans="1:25" x14ac:dyDescent="0.3">
      <c r="A138" s="15">
        <v>46023</v>
      </c>
      <c r="B138" s="19" t="s">
        <v>133</v>
      </c>
      <c r="C138" s="8" t="s">
        <v>268</v>
      </c>
      <c r="D138" s="33">
        <v>50</v>
      </c>
      <c r="E138" s="8" t="s">
        <v>238</v>
      </c>
      <c r="F138" s="8" t="s">
        <v>269</v>
      </c>
      <c r="G138" s="20">
        <v>68.849999999999994</v>
      </c>
      <c r="H138" s="20">
        <v>0</v>
      </c>
      <c r="I138" s="21">
        <v>71.099999999999994</v>
      </c>
      <c r="J138" s="21">
        <v>0</v>
      </c>
      <c r="K138" s="22">
        <f>ROUND((I138*(1+'[1]Indexaties 2021-2027'!$C$3)),2)</f>
        <v>74.510000000000005</v>
      </c>
      <c r="L138" s="22">
        <f>ROUND((J138*(1+'[1]Indexaties 2021-2027'!$C$3)),2)</f>
        <v>0</v>
      </c>
      <c r="M138" s="23">
        <f>ROUND((K138*(1+'[1]Indexaties 2021-2027'!$C$8)),2)</f>
        <v>79</v>
      </c>
      <c r="N138" s="23">
        <f>ROUND((L138*(1+'[1]Indexaties 2021-2027'!$C$8)),2)</f>
        <v>0</v>
      </c>
      <c r="O138" s="20">
        <f>ROUND((M138*(1+'[1]Indexaties 2021-2027'!$C$9)),2)</f>
        <v>82.22</v>
      </c>
      <c r="P138" s="20">
        <f>ROUND((N138*(1+'[1]Indexaties 2021-2027'!$C$9)),2)</f>
        <v>0</v>
      </c>
      <c r="Q138" s="21">
        <f>ROUND((O138*(1+'[1]Indexaties 2021-2027'!$C$10)),2)</f>
        <v>86.44</v>
      </c>
      <c r="R138" s="21">
        <f>ROUND((P138*(1+'[1]Indexaties 2021-2027'!$C$10)),2)</f>
        <v>0</v>
      </c>
      <c r="S138" s="22">
        <f>ROUND((Q138*(1+'[1]Indexaties 2021-2027'!$C$11)),2)</f>
        <v>86.44</v>
      </c>
      <c r="T138" s="22">
        <f>ROUND((R138*(1+'[1]Indexaties 2021-2027'!$C$11)),2)</f>
        <v>0</v>
      </c>
      <c r="V138" s="8" t="s">
        <v>28</v>
      </c>
      <c r="W138" s="8" t="s">
        <v>257</v>
      </c>
      <c r="X138" s="8" t="s">
        <v>232</v>
      </c>
      <c r="Y138" s="26">
        <v>46023</v>
      </c>
    </row>
    <row r="139" spans="1:25" x14ac:dyDescent="0.3">
      <c r="A139" s="15">
        <v>46023</v>
      </c>
      <c r="B139" s="19" t="s">
        <v>133</v>
      </c>
      <c r="C139" s="8" t="s">
        <v>270</v>
      </c>
      <c r="D139" s="33">
        <v>50</v>
      </c>
      <c r="E139" s="8" t="s">
        <v>238</v>
      </c>
      <c r="F139" s="8" t="s">
        <v>271</v>
      </c>
      <c r="G139" s="20">
        <v>68.849999999999994</v>
      </c>
      <c r="H139" s="20">
        <v>0</v>
      </c>
      <c r="I139" s="21">
        <v>71.099999999999994</v>
      </c>
      <c r="J139" s="21">
        <v>0</v>
      </c>
      <c r="K139" s="22">
        <f>ROUND((I139*(1+'[1]Indexaties 2021-2027'!$C$3)),2)</f>
        <v>74.510000000000005</v>
      </c>
      <c r="L139" s="22">
        <f>ROUND((J139*(1+'[1]Indexaties 2021-2027'!$C$3)),2)</f>
        <v>0</v>
      </c>
      <c r="M139" s="23">
        <f>ROUND((K139*(1+'[1]Indexaties 2021-2027'!$C$8)),2)</f>
        <v>79</v>
      </c>
      <c r="N139" s="23">
        <f>ROUND((L139*(1+'[1]Indexaties 2021-2027'!$C$8)),2)</f>
        <v>0</v>
      </c>
      <c r="O139" s="20">
        <f>ROUND((M139*(1+'[1]Indexaties 2021-2027'!$C$9)),2)</f>
        <v>82.22</v>
      </c>
      <c r="P139" s="20">
        <f>ROUND((N139*(1+'[1]Indexaties 2021-2027'!$C$9)),2)</f>
        <v>0</v>
      </c>
      <c r="Q139" s="21">
        <f>ROUND((O139*(1+'[1]Indexaties 2021-2027'!$C$10)),2)</f>
        <v>86.44</v>
      </c>
      <c r="R139" s="21">
        <f>ROUND((P139*(1+'[1]Indexaties 2021-2027'!$C$10)),2)</f>
        <v>0</v>
      </c>
      <c r="S139" s="22">
        <f>ROUND((Q139*(1+'[1]Indexaties 2021-2027'!$C$11)),2)</f>
        <v>86.44</v>
      </c>
      <c r="T139" s="22">
        <f>ROUND((R139*(1+'[1]Indexaties 2021-2027'!$C$11)),2)</f>
        <v>0</v>
      </c>
      <c r="V139" s="8" t="s">
        <v>28</v>
      </c>
      <c r="W139" s="8" t="s">
        <v>257</v>
      </c>
      <c r="X139" s="8" t="s">
        <v>232</v>
      </c>
      <c r="Y139" s="26">
        <v>46023</v>
      </c>
    </row>
    <row r="140" spans="1:25" x14ac:dyDescent="0.3">
      <c r="A140" s="15">
        <v>46023</v>
      </c>
      <c r="B140" s="19" t="s">
        <v>133</v>
      </c>
      <c r="C140" s="8" t="s">
        <v>272</v>
      </c>
      <c r="D140" s="33">
        <v>50</v>
      </c>
      <c r="E140" s="8" t="s">
        <v>238</v>
      </c>
      <c r="F140" s="8" t="s">
        <v>273</v>
      </c>
      <c r="G140" s="20">
        <v>27.92</v>
      </c>
      <c r="H140" s="20">
        <v>0</v>
      </c>
      <c r="I140" s="21">
        <v>28.83</v>
      </c>
      <c r="J140" s="21">
        <v>0</v>
      </c>
      <c r="K140" s="22">
        <f>ROUND((I140*(1+'[1]Indexaties 2021-2027'!$C$3)),2)</f>
        <v>30.21</v>
      </c>
      <c r="L140" s="22">
        <f>ROUND((J140*(1+'[1]Indexaties 2021-2027'!$C$3)),2)</f>
        <v>0</v>
      </c>
      <c r="M140" s="23">
        <f>ROUND((K140*(1+'[1]Indexaties 2021-2027'!$C$8)),2)</f>
        <v>32.03</v>
      </c>
      <c r="N140" s="23">
        <f>ROUND((L140*(1+'[1]Indexaties 2021-2027'!$C$8)),2)</f>
        <v>0</v>
      </c>
      <c r="O140" s="20">
        <f>ROUND((M140*(1+'[1]Indexaties 2021-2027'!$C$9)),2)</f>
        <v>33.33</v>
      </c>
      <c r="P140" s="20">
        <f>ROUND((N140*(1+'[1]Indexaties 2021-2027'!$C$9)),2)</f>
        <v>0</v>
      </c>
      <c r="Q140" s="21">
        <f>ROUND((O140*(1+'[1]Indexaties 2021-2027'!$C$10)),2)</f>
        <v>35.04</v>
      </c>
      <c r="R140" s="21">
        <f>ROUND((P140*(1+'[1]Indexaties 2021-2027'!$C$10)),2)</f>
        <v>0</v>
      </c>
      <c r="S140" s="22">
        <f>ROUND((Q140*(1+'[1]Indexaties 2021-2027'!$C$11)),2)</f>
        <v>35.04</v>
      </c>
      <c r="T140" s="22">
        <f>ROUND((R140*(1+'[1]Indexaties 2021-2027'!$C$11)),2)</f>
        <v>0</v>
      </c>
      <c r="V140" s="8" t="s">
        <v>28</v>
      </c>
      <c r="W140" s="8" t="s">
        <v>257</v>
      </c>
      <c r="X140" s="8" t="s">
        <v>232</v>
      </c>
      <c r="Y140" s="26">
        <v>46023</v>
      </c>
    </row>
    <row r="141" spans="1:25" x14ac:dyDescent="0.3">
      <c r="A141" s="15">
        <v>46023</v>
      </c>
      <c r="B141" s="19" t="s">
        <v>133</v>
      </c>
      <c r="C141" s="8" t="s">
        <v>274</v>
      </c>
      <c r="D141" s="33">
        <v>50</v>
      </c>
      <c r="E141" s="8" t="s">
        <v>238</v>
      </c>
      <c r="F141" s="8" t="s">
        <v>275</v>
      </c>
      <c r="G141" s="20">
        <v>27.92</v>
      </c>
      <c r="H141" s="20">
        <v>0</v>
      </c>
      <c r="I141" s="21">
        <v>28.83</v>
      </c>
      <c r="J141" s="21">
        <v>0</v>
      </c>
      <c r="K141" s="22">
        <f>ROUND((I141*(1+'[1]Indexaties 2021-2027'!$C$3)),2)</f>
        <v>30.21</v>
      </c>
      <c r="L141" s="22">
        <f>ROUND((J141*(1+'[1]Indexaties 2021-2027'!$C$3)),2)</f>
        <v>0</v>
      </c>
      <c r="M141" s="23">
        <f>ROUND((K141*(1+'[1]Indexaties 2021-2027'!$C$8)),2)</f>
        <v>32.03</v>
      </c>
      <c r="N141" s="23">
        <f>ROUND((L141*(1+'[1]Indexaties 2021-2027'!$C$8)),2)</f>
        <v>0</v>
      </c>
      <c r="O141" s="20">
        <f>ROUND((M141*(1+'[1]Indexaties 2021-2027'!$C$9)),2)</f>
        <v>33.33</v>
      </c>
      <c r="P141" s="20">
        <f>ROUND((N141*(1+'[1]Indexaties 2021-2027'!$C$9)),2)</f>
        <v>0</v>
      </c>
      <c r="Q141" s="21">
        <f>ROUND((O141*(1+'[1]Indexaties 2021-2027'!$C$10)),2)</f>
        <v>35.04</v>
      </c>
      <c r="R141" s="21">
        <f>ROUND((P141*(1+'[1]Indexaties 2021-2027'!$C$10)),2)</f>
        <v>0</v>
      </c>
      <c r="S141" s="22">
        <f>ROUND((Q141*(1+'[1]Indexaties 2021-2027'!$C$11)),2)</f>
        <v>35.04</v>
      </c>
      <c r="T141" s="22">
        <f>ROUND((R141*(1+'[1]Indexaties 2021-2027'!$C$11)),2)</f>
        <v>0</v>
      </c>
      <c r="V141" s="8" t="s">
        <v>28</v>
      </c>
      <c r="W141" s="8" t="s">
        <v>257</v>
      </c>
      <c r="X141" s="8" t="s">
        <v>232</v>
      </c>
      <c r="Y141" s="26">
        <v>46023</v>
      </c>
    </row>
    <row r="142" spans="1:25" x14ac:dyDescent="0.3">
      <c r="A142" s="15">
        <v>46023</v>
      </c>
      <c r="B142" s="19" t="s">
        <v>133</v>
      </c>
      <c r="C142" s="8" t="s">
        <v>276</v>
      </c>
      <c r="D142" s="33">
        <v>50</v>
      </c>
      <c r="E142" s="8" t="s">
        <v>238</v>
      </c>
      <c r="F142" s="8" t="s">
        <v>277</v>
      </c>
      <c r="G142" s="20">
        <v>47.98</v>
      </c>
      <c r="H142" s="20">
        <v>0</v>
      </c>
      <c r="I142" s="21">
        <v>49.55</v>
      </c>
      <c r="J142" s="21">
        <v>0</v>
      </c>
      <c r="K142" s="22">
        <f>ROUND((I142*(1+'[1]Indexaties 2021-2027'!$C$3)),2)</f>
        <v>51.92</v>
      </c>
      <c r="L142" s="22">
        <f>ROUND((J142*(1+'[1]Indexaties 2021-2027'!$C$3)),2)</f>
        <v>0</v>
      </c>
      <c r="M142" s="23">
        <f>ROUND((K142*(1+'[1]Indexaties 2021-2027'!$C$8)),2)</f>
        <v>55.05</v>
      </c>
      <c r="N142" s="23">
        <f>ROUND((L142*(1+'[1]Indexaties 2021-2027'!$C$8)),2)</f>
        <v>0</v>
      </c>
      <c r="O142" s="20">
        <f>ROUND((M142*(1+'[1]Indexaties 2021-2027'!$C$9)),2)</f>
        <v>57.29</v>
      </c>
      <c r="P142" s="20">
        <f>ROUND((N142*(1+'[1]Indexaties 2021-2027'!$C$9)),2)</f>
        <v>0</v>
      </c>
      <c r="Q142" s="21">
        <f>ROUND((O142*(1+'[1]Indexaties 2021-2027'!$C$10)),2)</f>
        <v>60.23</v>
      </c>
      <c r="R142" s="21">
        <f>ROUND((P142*(1+'[1]Indexaties 2021-2027'!$C$10)),2)</f>
        <v>0</v>
      </c>
      <c r="S142" s="22">
        <f>ROUND((Q142*(1+'[1]Indexaties 2021-2027'!$C$11)),2)</f>
        <v>60.23</v>
      </c>
      <c r="T142" s="22">
        <f>ROUND((R142*(1+'[1]Indexaties 2021-2027'!$C$11)),2)</f>
        <v>0</v>
      </c>
      <c r="V142" s="8" t="s">
        <v>28</v>
      </c>
      <c r="W142" s="8" t="s">
        <v>257</v>
      </c>
      <c r="X142" s="8" t="s">
        <v>232</v>
      </c>
      <c r="Y142" s="26">
        <v>46023</v>
      </c>
    </row>
    <row r="143" spans="1:25" x14ac:dyDescent="0.3">
      <c r="A143" s="15">
        <v>46023</v>
      </c>
      <c r="B143" s="19" t="s">
        <v>133</v>
      </c>
      <c r="C143" s="8" t="s">
        <v>278</v>
      </c>
      <c r="D143" s="33">
        <v>50</v>
      </c>
      <c r="E143" s="8" t="s">
        <v>238</v>
      </c>
      <c r="F143" s="8" t="s">
        <v>279</v>
      </c>
      <c r="G143" s="20">
        <v>68.849999999999994</v>
      </c>
      <c r="H143" s="20">
        <v>0</v>
      </c>
      <c r="I143" s="21">
        <v>71.099999999999994</v>
      </c>
      <c r="J143" s="21">
        <v>0</v>
      </c>
      <c r="K143" s="22">
        <f>ROUND((I143*(1+'[1]Indexaties 2021-2027'!$C$3)),2)</f>
        <v>74.510000000000005</v>
      </c>
      <c r="L143" s="22">
        <f>ROUND((J143*(1+'[1]Indexaties 2021-2027'!$C$3)),2)</f>
        <v>0</v>
      </c>
      <c r="M143" s="23">
        <f>ROUND((K143*(1+'[1]Indexaties 2021-2027'!$C$8)),2)</f>
        <v>79</v>
      </c>
      <c r="N143" s="23">
        <f>ROUND((L143*(1+'[1]Indexaties 2021-2027'!$C$8)),2)</f>
        <v>0</v>
      </c>
      <c r="O143" s="20">
        <f>ROUND((M143*(1+'[1]Indexaties 2021-2027'!$C$9)),2)</f>
        <v>82.22</v>
      </c>
      <c r="P143" s="20">
        <f>ROUND((N143*(1+'[1]Indexaties 2021-2027'!$C$9)),2)</f>
        <v>0</v>
      </c>
      <c r="Q143" s="21">
        <f>ROUND((O143*(1+'[1]Indexaties 2021-2027'!$C$10)),2)</f>
        <v>86.44</v>
      </c>
      <c r="R143" s="21">
        <f>ROUND((P143*(1+'[1]Indexaties 2021-2027'!$C$10)),2)</f>
        <v>0</v>
      </c>
      <c r="S143" s="22">
        <f>ROUND((Q143*(1+'[1]Indexaties 2021-2027'!$C$11)),2)</f>
        <v>86.44</v>
      </c>
      <c r="T143" s="22">
        <f>ROUND((R143*(1+'[1]Indexaties 2021-2027'!$C$11)),2)</f>
        <v>0</v>
      </c>
      <c r="V143" s="8" t="s">
        <v>28</v>
      </c>
      <c r="W143" s="8" t="s">
        <v>257</v>
      </c>
      <c r="X143" s="8" t="s">
        <v>232</v>
      </c>
      <c r="Y143" s="26">
        <v>46023</v>
      </c>
    </row>
    <row r="144" spans="1:25" x14ac:dyDescent="0.3">
      <c r="A144" s="15">
        <v>46023</v>
      </c>
      <c r="B144" s="19" t="s">
        <v>133</v>
      </c>
      <c r="C144" s="8" t="s">
        <v>280</v>
      </c>
      <c r="D144" s="33">
        <v>50</v>
      </c>
      <c r="E144" s="8" t="s">
        <v>238</v>
      </c>
      <c r="F144" s="8" t="s">
        <v>281</v>
      </c>
      <c r="G144" s="20">
        <v>68.849999999999994</v>
      </c>
      <c r="H144" s="20">
        <v>0</v>
      </c>
      <c r="I144" s="21">
        <v>71.099999999999994</v>
      </c>
      <c r="J144" s="21">
        <v>0</v>
      </c>
      <c r="K144" s="22">
        <f>ROUND((I144*(1+'[1]Indexaties 2021-2027'!$C$3)),2)</f>
        <v>74.510000000000005</v>
      </c>
      <c r="L144" s="22">
        <f>ROUND((J144*(1+'[1]Indexaties 2021-2027'!$C$3)),2)</f>
        <v>0</v>
      </c>
      <c r="M144" s="23">
        <f>ROUND((K144*(1+'[1]Indexaties 2021-2027'!$C$8)),2)</f>
        <v>79</v>
      </c>
      <c r="N144" s="23">
        <f>ROUND((L144*(1+'[1]Indexaties 2021-2027'!$C$8)),2)</f>
        <v>0</v>
      </c>
      <c r="O144" s="20">
        <f>ROUND((M144*(1+'[1]Indexaties 2021-2027'!$C$9)),2)</f>
        <v>82.22</v>
      </c>
      <c r="P144" s="20">
        <f>ROUND((N144*(1+'[1]Indexaties 2021-2027'!$C$9)),2)</f>
        <v>0</v>
      </c>
      <c r="Q144" s="21">
        <f>ROUND((O144*(1+'[1]Indexaties 2021-2027'!$C$10)),2)</f>
        <v>86.44</v>
      </c>
      <c r="R144" s="21">
        <f>ROUND((P144*(1+'[1]Indexaties 2021-2027'!$C$10)),2)</f>
        <v>0</v>
      </c>
      <c r="S144" s="22">
        <f>ROUND((Q144*(1+'[1]Indexaties 2021-2027'!$C$11)),2)</f>
        <v>86.44</v>
      </c>
      <c r="T144" s="22">
        <f>ROUND((R144*(1+'[1]Indexaties 2021-2027'!$C$11)),2)</f>
        <v>0</v>
      </c>
      <c r="V144" s="8" t="s">
        <v>28</v>
      </c>
      <c r="W144" s="8" t="s">
        <v>257</v>
      </c>
      <c r="X144" s="8" t="s">
        <v>232</v>
      </c>
      <c r="Y144" s="26">
        <v>46023</v>
      </c>
    </row>
    <row r="145" spans="1:25" x14ac:dyDescent="0.3">
      <c r="A145" s="15">
        <v>46023</v>
      </c>
      <c r="B145" s="19" t="s">
        <v>133</v>
      </c>
      <c r="C145" s="8" t="s">
        <v>282</v>
      </c>
      <c r="D145" s="33">
        <v>50</v>
      </c>
      <c r="E145" s="8" t="s">
        <v>238</v>
      </c>
      <c r="F145" s="8" t="s">
        <v>283</v>
      </c>
      <c r="G145" s="20">
        <v>68.849999999999994</v>
      </c>
      <c r="H145" s="20">
        <v>0</v>
      </c>
      <c r="I145" s="21">
        <v>71.099999999999994</v>
      </c>
      <c r="J145" s="21">
        <v>0</v>
      </c>
      <c r="K145" s="22">
        <f>ROUND((I145*(1+'[1]Indexaties 2021-2027'!$C$3)),2)</f>
        <v>74.510000000000005</v>
      </c>
      <c r="L145" s="22">
        <f>ROUND((J145*(1+'[1]Indexaties 2021-2027'!$C$3)),2)</f>
        <v>0</v>
      </c>
      <c r="M145" s="23">
        <f>ROUND((K145*(1+'[1]Indexaties 2021-2027'!$C$8)),2)</f>
        <v>79</v>
      </c>
      <c r="N145" s="23">
        <f>ROUND((L145*(1+'[1]Indexaties 2021-2027'!$C$8)),2)</f>
        <v>0</v>
      </c>
      <c r="O145" s="20">
        <f>ROUND((M145*(1+'[1]Indexaties 2021-2027'!$C$9)),2)</f>
        <v>82.22</v>
      </c>
      <c r="P145" s="20">
        <f>ROUND((N145*(1+'[1]Indexaties 2021-2027'!$C$9)),2)</f>
        <v>0</v>
      </c>
      <c r="Q145" s="21">
        <f>ROUND((O145*(1+'[1]Indexaties 2021-2027'!$C$10)),2)</f>
        <v>86.44</v>
      </c>
      <c r="R145" s="21">
        <f>ROUND((P145*(1+'[1]Indexaties 2021-2027'!$C$10)),2)</f>
        <v>0</v>
      </c>
      <c r="S145" s="22">
        <f>ROUND((Q145*(1+'[1]Indexaties 2021-2027'!$C$11)),2)</f>
        <v>86.44</v>
      </c>
      <c r="T145" s="22">
        <f>ROUND((R145*(1+'[1]Indexaties 2021-2027'!$C$11)),2)</f>
        <v>0</v>
      </c>
      <c r="V145" s="8" t="s">
        <v>28</v>
      </c>
      <c r="W145" s="8" t="s">
        <v>257</v>
      </c>
      <c r="X145" s="8" t="s">
        <v>232</v>
      </c>
      <c r="Y145" s="26">
        <v>46023</v>
      </c>
    </row>
    <row r="146" spans="1:25" x14ac:dyDescent="0.3">
      <c r="A146" s="15">
        <v>46023</v>
      </c>
      <c r="B146" s="19" t="s">
        <v>133</v>
      </c>
      <c r="C146" t="s">
        <v>298</v>
      </c>
      <c r="D146">
        <v>50</v>
      </c>
      <c r="E146" t="s">
        <v>299</v>
      </c>
      <c r="F146" t="s">
        <v>300</v>
      </c>
      <c r="G146" s="20">
        <v>0</v>
      </c>
      <c r="H146" s="20">
        <v>1.29</v>
      </c>
      <c r="I146" s="21">
        <v>0</v>
      </c>
      <c r="J146" s="21">
        <v>1.33</v>
      </c>
      <c r="K146" s="22">
        <f>ROUND((I146*(1+'[1]Indexaties 2021-2027'!$C$3)),2)</f>
        <v>0</v>
      </c>
      <c r="L146" s="22">
        <f>ROUND((J146*(1+'[1]Indexaties 2021-2027'!$C$3)),2)</f>
        <v>1.39</v>
      </c>
      <c r="M146" s="23">
        <f>ROUND((K146*(1+'[1]Indexaties 2021-2027'!$C$8)),2)</f>
        <v>0</v>
      </c>
      <c r="N146" s="23">
        <f>ROUND((L146*(1+'[1]Indexaties 2021-2027'!$C$8)),2)</f>
        <v>1.47</v>
      </c>
      <c r="O146" s="20">
        <f>ROUND((M146*(1+'[1]Indexaties 2021-2027'!$C$9)),2)</f>
        <v>0</v>
      </c>
      <c r="P146" s="20">
        <f>ROUND((N146*(1+'[1]Indexaties 2021-2027'!$C$9)),2)</f>
        <v>1.53</v>
      </c>
      <c r="Q146" s="21">
        <f>ROUND((O146*(1+'[1]Indexaties 2021-2027'!$C$10)),2)</f>
        <v>0</v>
      </c>
      <c r="R146" s="21">
        <f>ROUND((P146*(1+'[1]Indexaties 2021-2027'!$C$10)),2)</f>
        <v>1.61</v>
      </c>
      <c r="S146" s="22">
        <f>ROUND((Q146*(1+'[1]Indexaties 2021-2027'!$C$11)),2)</f>
        <v>0</v>
      </c>
      <c r="T146" s="22">
        <f>ROUND((R146*(1+'[1]Indexaties 2021-2027'!$C$11)),2)</f>
        <v>1.61</v>
      </c>
      <c r="V146" t="s">
        <v>301</v>
      </c>
      <c r="X146" t="s">
        <v>232</v>
      </c>
      <c r="Y146" s="26">
        <v>46023</v>
      </c>
    </row>
    <row r="147" spans="1:25" x14ac:dyDescent="0.3">
      <c r="A147" s="15">
        <v>46023</v>
      </c>
      <c r="B147" s="19" t="s">
        <v>133</v>
      </c>
      <c r="C147" t="s">
        <v>302</v>
      </c>
      <c r="D147">
        <v>50</v>
      </c>
      <c r="E147" t="s">
        <v>303</v>
      </c>
      <c r="F147" t="s">
        <v>304</v>
      </c>
      <c r="G147" s="20">
        <v>0</v>
      </c>
      <c r="H147" s="20">
        <v>1.36</v>
      </c>
      <c r="I147" s="21">
        <v>0</v>
      </c>
      <c r="J147" s="21">
        <v>1.4</v>
      </c>
      <c r="K147" s="22">
        <f>ROUND((I147*(1+'[1]Indexaties 2021-2027'!$C$3)),2)</f>
        <v>0</v>
      </c>
      <c r="L147" s="22">
        <f>ROUND((J147*(1+'[1]Indexaties 2021-2027'!$C$3)),2)</f>
        <v>1.47</v>
      </c>
      <c r="M147" s="23">
        <f>ROUND((K147*(1+'[1]Indexaties 2021-2027'!$C$8)),2)</f>
        <v>0</v>
      </c>
      <c r="N147" s="23">
        <f>ROUND((L147*(1+'[1]Indexaties 2021-2027'!$C$8)),2)</f>
        <v>1.56</v>
      </c>
      <c r="O147" s="20">
        <f>ROUND((M147*(1+'[1]Indexaties 2021-2027'!$C$9)),2)</f>
        <v>0</v>
      </c>
      <c r="P147" s="20">
        <f>ROUND((N147*(1+'[1]Indexaties 2021-2027'!$C$9)),2)</f>
        <v>1.62</v>
      </c>
      <c r="Q147" s="21">
        <f>ROUND((O147*(1+'[1]Indexaties 2021-2027'!$C$10)),2)</f>
        <v>0</v>
      </c>
      <c r="R147" s="21">
        <f>ROUND((P147*(1+'[1]Indexaties 2021-2027'!$C$10)),2)</f>
        <v>1.7</v>
      </c>
      <c r="S147" s="22">
        <f>ROUND((Q147*(1+'[1]Indexaties 2021-2027'!$C$11)),2)</f>
        <v>0</v>
      </c>
      <c r="T147" s="22">
        <f>ROUND((R147*(1+'[1]Indexaties 2021-2027'!$C$11)),2)</f>
        <v>1.7</v>
      </c>
      <c r="V147" t="s">
        <v>301</v>
      </c>
      <c r="X147" t="s">
        <v>232</v>
      </c>
      <c r="Y147" s="26">
        <v>46023</v>
      </c>
    </row>
    <row r="148" spans="1:25" x14ac:dyDescent="0.3">
      <c r="A148" s="15">
        <v>46023</v>
      </c>
      <c r="B148" s="19" t="s">
        <v>133</v>
      </c>
      <c r="C148" t="s">
        <v>305</v>
      </c>
      <c r="D148">
        <v>50</v>
      </c>
      <c r="E148" t="s">
        <v>303</v>
      </c>
      <c r="F148" t="s">
        <v>306</v>
      </c>
      <c r="G148" s="20">
        <v>0</v>
      </c>
      <c r="H148" s="20">
        <v>1.68</v>
      </c>
      <c r="I148" s="21">
        <v>0</v>
      </c>
      <c r="J148" s="21">
        <v>1.73</v>
      </c>
      <c r="K148" s="22">
        <f>ROUND((I148*(1+'[1]Indexaties 2021-2027'!$C$3)),2)</f>
        <v>0</v>
      </c>
      <c r="L148" s="22">
        <f>ROUND((J148*(1+'[1]Indexaties 2021-2027'!$C$3)),2)</f>
        <v>1.81</v>
      </c>
      <c r="M148" s="23">
        <f>ROUND((K148*(1+'[1]Indexaties 2021-2027'!$C$8)),2)</f>
        <v>0</v>
      </c>
      <c r="N148" s="23">
        <f>ROUND((L148*(1+'[1]Indexaties 2021-2027'!$C$8)),2)</f>
        <v>1.92</v>
      </c>
      <c r="O148" s="20">
        <f>ROUND((M148*(1+'[1]Indexaties 2021-2027'!$C$9)),2)</f>
        <v>0</v>
      </c>
      <c r="P148" s="20">
        <f>ROUND((N148*(1+'[1]Indexaties 2021-2027'!$C$9)),2)</f>
        <v>2</v>
      </c>
      <c r="Q148" s="21">
        <f>ROUND((O148*(1+'[1]Indexaties 2021-2027'!$C$10)),2)</f>
        <v>0</v>
      </c>
      <c r="R148" s="21">
        <f>ROUND((P148*(1+'[1]Indexaties 2021-2027'!$C$10)),2)</f>
        <v>2.1</v>
      </c>
      <c r="S148" s="22">
        <f>ROUND((Q148*(1+'[1]Indexaties 2021-2027'!$C$11)),2)</f>
        <v>0</v>
      </c>
      <c r="T148" s="22">
        <f>ROUND((R148*(1+'[1]Indexaties 2021-2027'!$C$11)),2)</f>
        <v>2.1</v>
      </c>
      <c r="V148" t="s">
        <v>301</v>
      </c>
      <c r="X148" t="s">
        <v>232</v>
      </c>
      <c r="Y148" s="26">
        <v>46023</v>
      </c>
    </row>
    <row r="149" spans="1:25" x14ac:dyDescent="0.3">
      <c r="A149" s="15">
        <v>46023</v>
      </c>
      <c r="B149" s="19" t="s">
        <v>133</v>
      </c>
      <c r="C149" t="s">
        <v>307</v>
      </c>
      <c r="D149">
        <v>50</v>
      </c>
      <c r="E149" t="s">
        <v>308</v>
      </c>
      <c r="F149" t="s">
        <v>309</v>
      </c>
      <c r="G149" s="20">
        <v>0</v>
      </c>
      <c r="H149" s="20">
        <v>2.21</v>
      </c>
      <c r="I149" s="21">
        <v>0</v>
      </c>
      <c r="J149" s="21">
        <v>2.2799999999999998</v>
      </c>
      <c r="K149" s="22">
        <f>ROUND((I149*(1+'[1]Indexaties 2021-2027'!$C$3)),2)</f>
        <v>0</v>
      </c>
      <c r="L149" s="22">
        <f>ROUND((J149*(1+'[1]Indexaties 2021-2027'!$C$3)),2)</f>
        <v>2.39</v>
      </c>
      <c r="M149" s="23">
        <f>ROUND((K149*(1+'[1]Indexaties 2021-2027'!$C$8)),2)</f>
        <v>0</v>
      </c>
      <c r="N149" s="23">
        <f>ROUND((L149*(1+'[1]Indexaties 2021-2027'!$C$8)),2)</f>
        <v>2.5299999999999998</v>
      </c>
      <c r="O149" s="20">
        <f>ROUND((M149*(1+'[1]Indexaties 2021-2027'!$C$9)),2)</f>
        <v>0</v>
      </c>
      <c r="P149" s="20">
        <f>ROUND((N149*(1+'[1]Indexaties 2021-2027'!$C$9)),2)</f>
        <v>2.63</v>
      </c>
      <c r="Q149" s="21">
        <f>ROUND((O149*(1+'[1]Indexaties 2021-2027'!$C$10)),2)</f>
        <v>0</v>
      </c>
      <c r="R149" s="21">
        <f>ROUND((P149*(1+'[1]Indexaties 2021-2027'!$C$10)),2)</f>
        <v>2.76</v>
      </c>
      <c r="S149" s="22">
        <f>ROUND((Q149*(1+'[1]Indexaties 2021-2027'!$C$11)),2)</f>
        <v>0</v>
      </c>
      <c r="T149" s="22">
        <f>ROUND((R149*(1+'[1]Indexaties 2021-2027'!$C$11)),2)</f>
        <v>2.76</v>
      </c>
      <c r="V149" t="s">
        <v>301</v>
      </c>
      <c r="X149" t="s">
        <v>232</v>
      </c>
      <c r="Y149" s="26">
        <v>46023</v>
      </c>
    </row>
    <row r="150" spans="1:25" x14ac:dyDescent="0.3">
      <c r="A150" s="15">
        <v>46023</v>
      </c>
      <c r="B150" s="19" t="s">
        <v>133</v>
      </c>
      <c r="C150" t="s">
        <v>310</v>
      </c>
      <c r="D150">
        <v>50</v>
      </c>
      <c r="E150" t="s">
        <v>311</v>
      </c>
      <c r="F150" t="s">
        <v>312</v>
      </c>
      <c r="G150" s="20">
        <v>0</v>
      </c>
      <c r="H150" s="20">
        <v>2.92</v>
      </c>
      <c r="I150" s="21">
        <v>0</v>
      </c>
      <c r="J150" s="21">
        <v>3.02</v>
      </c>
      <c r="K150" s="22">
        <f>ROUND((I150*(1+'[1]Indexaties 2021-2027'!$C$3)),2)</f>
        <v>0</v>
      </c>
      <c r="L150" s="22">
        <f>ROUND((J150*(1+'[1]Indexaties 2021-2027'!$C$3)),2)</f>
        <v>3.16</v>
      </c>
      <c r="M150" s="23">
        <f>ROUND((K150*(1+'[1]Indexaties 2021-2027'!$C$8)),2)</f>
        <v>0</v>
      </c>
      <c r="N150" s="23">
        <f>ROUND((L150*(1+'[1]Indexaties 2021-2027'!$C$8)),2)</f>
        <v>3.35</v>
      </c>
      <c r="O150" s="20">
        <f>ROUND((M150*(1+'[1]Indexaties 2021-2027'!$C$9)),2)</f>
        <v>0</v>
      </c>
      <c r="P150" s="20">
        <f>ROUND((N150*(1+'[1]Indexaties 2021-2027'!$C$9)),2)</f>
        <v>3.49</v>
      </c>
      <c r="Q150" s="21">
        <f>ROUND((O150*(1+'[1]Indexaties 2021-2027'!$C$10)),2)</f>
        <v>0</v>
      </c>
      <c r="R150" s="21">
        <f>ROUND((P150*(1+'[1]Indexaties 2021-2027'!$C$10)),2)</f>
        <v>3.67</v>
      </c>
      <c r="S150" s="22">
        <f>ROUND((Q150*(1+'[1]Indexaties 2021-2027'!$C$11)),2)</f>
        <v>0</v>
      </c>
      <c r="T150" s="22">
        <f>ROUND((R150*(1+'[1]Indexaties 2021-2027'!$C$11)),2)</f>
        <v>3.67</v>
      </c>
      <c r="V150" t="s">
        <v>301</v>
      </c>
      <c r="X150" t="s">
        <v>232</v>
      </c>
      <c r="Y150" s="26">
        <v>46023</v>
      </c>
    </row>
    <row r="151" spans="1:25" x14ac:dyDescent="0.3">
      <c r="A151" s="15">
        <v>46023</v>
      </c>
      <c r="B151" s="19" t="s">
        <v>133</v>
      </c>
      <c r="C151" t="s">
        <v>237</v>
      </c>
      <c r="D151">
        <v>43</v>
      </c>
      <c r="E151" t="s">
        <v>238</v>
      </c>
      <c r="F151" t="s">
        <v>239</v>
      </c>
      <c r="G151" s="20">
        <v>270.33999999999997</v>
      </c>
      <c r="H151" s="20">
        <v>0</v>
      </c>
      <c r="I151" s="21">
        <v>279.18</v>
      </c>
      <c r="J151" s="21">
        <v>0</v>
      </c>
      <c r="K151" s="22">
        <f>ROUND((I151*(1+'[1]Indexaties 2021-2027'!$C$3)),2)</f>
        <v>292.55</v>
      </c>
      <c r="L151" s="22">
        <f>ROUND((J151*(1+'[1]Indexaties 2021-2027'!$C$3)),2)</f>
        <v>0</v>
      </c>
      <c r="M151" s="23">
        <f>ROUND((K151*(1+'[1]Indexaties 2021-2027'!$C$8)),2)</f>
        <v>310.19</v>
      </c>
      <c r="N151" s="23">
        <f>ROUND((L151*(1+'[1]Indexaties 2021-2027'!$C$8)),2)</f>
        <v>0</v>
      </c>
      <c r="O151" s="20">
        <f>ROUND((M151*(1+'[1]Indexaties 2021-2027'!$C$9)),2)</f>
        <v>322.81</v>
      </c>
      <c r="P151" s="20">
        <f>ROUND((N151*(1+'[1]Indexaties 2021-2027'!$C$9)),2)</f>
        <v>0</v>
      </c>
      <c r="Q151" s="21">
        <f>ROUND((O151*(1+'[1]Indexaties 2021-2027'!$C$10)),2)</f>
        <v>339.37</v>
      </c>
      <c r="R151" s="21">
        <f>ROUND((P151*(1+'[1]Indexaties 2021-2027'!$C$10)),2)</f>
        <v>0</v>
      </c>
      <c r="S151" s="22">
        <f>ROUND((Q151*(1+'[1]Indexaties 2021-2027'!$C$11)),2)</f>
        <v>339.37</v>
      </c>
      <c r="T151" s="22">
        <f>ROUND((R151*(1+'[1]Indexaties 2021-2027'!$C$11)),2)</f>
        <v>0</v>
      </c>
      <c r="V151" t="s">
        <v>297</v>
      </c>
      <c r="X151" t="s">
        <v>232</v>
      </c>
      <c r="Y151" s="26">
        <v>46023</v>
      </c>
    </row>
    <row r="152" spans="1:25" x14ac:dyDescent="0.3">
      <c r="A152" s="15">
        <v>46023</v>
      </c>
      <c r="B152" s="19" t="s">
        <v>133</v>
      </c>
      <c r="C152" s="27">
        <v>52053</v>
      </c>
      <c r="D152">
        <v>52</v>
      </c>
      <c r="E152" t="s">
        <v>238</v>
      </c>
      <c r="F152" t="s">
        <v>313</v>
      </c>
      <c r="G152" s="20">
        <v>401.44</v>
      </c>
      <c r="H152" s="20">
        <v>0</v>
      </c>
      <c r="I152" s="21">
        <v>414.57</v>
      </c>
      <c r="J152" s="21">
        <v>0</v>
      </c>
      <c r="K152" s="22">
        <f>ROUND((I152*(1+'[1]Indexaties 2021-2027'!$C$3)),2)</f>
        <v>434.43</v>
      </c>
      <c r="L152" s="22">
        <f>ROUND((J152*(1+'[1]Indexaties 2021-2027'!$C$3)),2)</f>
        <v>0</v>
      </c>
      <c r="M152" s="23">
        <f>ROUND((K152*(1+'[1]Indexaties 2021-2027'!$C$8)),2)</f>
        <v>460.63</v>
      </c>
      <c r="N152" s="23">
        <f>ROUND((L152*(1+'[1]Indexaties 2021-2027'!$C$8)),2)</f>
        <v>0</v>
      </c>
      <c r="O152" s="20">
        <f>ROUND((M152*(1+'[1]Indexaties 2021-2027'!$C$9)),2)</f>
        <v>479.38</v>
      </c>
      <c r="P152" s="20">
        <f>ROUND((N152*(1+'[1]Indexaties 2021-2027'!$C$9)),2)</f>
        <v>0</v>
      </c>
      <c r="Q152" s="21">
        <f>ROUND((O152*(1+'[1]Indexaties 2021-2027'!$C$10)),2)</f>
        <v>503.97</v>
      </c>
      <c r="R152" s="21">
        <f>ROUND((P152*(1+'[1]Indexaties 2021-2027'!$C$10)),2)</f>
        <v>0</v>
      </c>
      <c r="S152" s="22">
        <f>ROUND((Q152*(1+'[1]Indexaties 2021-2027'!$C$11)),2)</f>
        <v>503.97</v>
      </c>
      <c r="T152" s="22">
        <f>ROUND((R152*(1+'[1]Indexaties 2021-2027'!$C$11)),2)</f>
        <v>0</v>
      </c>
      <c r="V152" t="s">
        <v>297</v>
      </c>
      <c r="X152" t="s">
        <v>232</v>
      </c>
      <c r="Y152" s="26">
        <v>46023</v>
      </c>
    </row>
    <row r="153" spans="1:25" x14ac:dyDescent="0.3">
      <c r="A153" s="15">
        <v>46023</v>
      </c>
      <c r="B153" s="19" t="s">
        <v>133</v>
      </c>
      <c r="C153" s="27">
        <v>52054</v>
      </c>
      <c r="D153">
        <v>52</v>
      </c>
      <c r="E153" t="s">
        <v>238</v>
      </c>
      <c r="F153" t="s">
        <v>314</v>
      </c>
      <c r="G153" s="20">
        <v>556.92999999999995</v>
      </c>
      <c r="H153" s="20">
        <v>0</v>
      </c>
      <c r="I153" s="21">
        <v>575.14</v>
      </c>
      <c r="J153" s="21">
        <v>0</v>
      </c>
      <c r="K153" s="22">
        <f>ROUND((I153*(1+'[1]Indexaties 2021-2027'!$C$3)),2)</f>
        <v>602.69000000000005</v>
      </c>
      <c r="L153" s="22">
        <f>ROUND((J153*(1+'[1]Indexaties 2021-2027'!$C$3)),2)</f>
        <v>0</v>
      </c>
      <c r="M153" s="23">
        <f>ROUND((K153*(1+'[1]Indexaties 2021-2027'!$C$8)),2)</f>
        <v>639.03</v>
      </c>
      <c r="N153" s="23">
        <f>ROUND((L153*(1+'[1]Indexaties 2021-2027'!$C$8)),2)</f>
        <v>0</v>
      </c>
      <c r="O153" s="20">
        <f>ROUND((M153*(1+'[1]Indexaties 2021-2027'!$C$9)),2)</f>
        <v>665.04</v>
      </c>
      <c r="P153" s="20">
        <f>ROUND((N153*(1+'[1]Indexaties 2021-2027'!$C$9)),2)</f>
        <v>0</v>
      </c>
      <c r="Q153" s="21">
        <f>ROUND((O153*(1+'[1]Indexaties 2021-2027'!$C$10)),2)</f>
        <v>699.16</v>
      </c>
      <c r="R153" s="21">
        <f>ROUND((P153*(1+'[1]Indexaties 2021-2027'!$C$10)),2)</f>
        <v>0</v>
      </c>
      <c r="S153" s="22">
        <f>ROUND((Q153*(1+'[1]Indexaties 2021-2027'!$C$11)),2)</f>
        <v>699.16</v>
      </c>
      <c r="T153" s="22">
        <f>ROUND((R153*(1+'[1]Indexaties 2021-2027'!$C$11)),2)</f>
        <v>0</v>
      </c>
      <c r="V153" t="s">
        <v>297</v>
      </c>
      <c r="X153" t="s">
        <v>232</v>
      </c>
      <c r="Y153" s="26">
        <v>46023</v>
      </c>
    </row>
    <row r="154" spans="1:25" x14ac:dyDescent="0.3">
      <c r="A154" s="15">
        <v>46023</v>
      </c>
      <c r="B154" s="19" t="s">
        <v>133</v>
      </c>
      <c r="C154" t="s">
        <v>315</v>
      </c>
      <c r="D154">
        <v>44</v>
      </c>
      <c r="E154" t="s">
        <v>238</v>
      </c>
      <c r="F154" t="s">
        <v>316</v>
      </c>
      <c r="G154" s="20">
        <v>302.86</v>
      </c>
      <c r="H154" s="20">
        <v>0</v>
      </c>
      <c r="I154" s="21">
        <v>312.76</v>
      </c>
      <c r="J154" s="21">
        <v>0</v>
      </c>
      <c r="K154" s="22">
        <f>ROUND((I154*(1+'[1]Indexaties 2021-2027'!$C$3)),2)</f>
        <v>327.74</v>
      </c>
      <c r="L154" s="22">
        <f>ROUND((J154*(1+'[1]Indexaties 2021-2027'!$C$3)),2)</f>
        <v>0</v>
      </c>
      <c r="M154" s="23">
        <f>ROUND((K154*(1+'[1]Indexaties 2021-2027'!$C$8)),2)</f>
        <v>347.5</v>
      </c>
      <c r="N154" s="23">
        <f>ROUND((L154*(1+'[1]Indexaties 2021-2027'!$C$8)),2)</f>
        <v>0</v>
      </c>
      <c r="O154" s="20">
        <f>ROUND((M154*(1+'[1]Indexaties 2021-2027'!$C$9)),2)</f>
        <v>361.64</v>
      </c>
      <c r="P154" s="20">
        <f>ROUND((N154*(1+'[1]Indexaties 2021-2027'!$C$9)),2)</f>
        <v>0</v>
      </c>
      <c r="Q154" s="21">
        <f>ROUND((O154*(1+'[1]Indexaties 2021-2027'!$C$10)),2)</f>
        <v>380.19</v>
      </c>
      <c r="R154" s="21">
        <f>ROUND((P154*(1+'[1]Indexaties 2021-2027'!$C$10)),2)</f>
        <v>0</v>
      </c>
      <c r="S154" s="22">
        <f>ROUND((Q154*(1+'[1]Indexaties 2021-2027'!$C$11)),2)</f>
        <v>380.19</v>
      </c>
      <c r="T154" s="22">
        <f>ROUND((R154*(1+'[1]Indexaties 2021-2027'!$C$11)),2)</f>
        <v>0</v>
      </c>
      <c r="V154" t="s">
        <v>297</v>
      </c>
      <c r="X154" t="s">
        <v>232</v>
      </c>
      <c r="Y154" s="26">
        <v>46023</v>
      </c>
    </row>
    <row r="155" spans="1:25" x14ac:dyDescent="0.3">
      <c r="A155" s="15">
        <v>46023</v>
      </c>
      <c r="B155" s="19" t="s">
        <v>133</v>
      </c>
      <c r="C155" t="s">
        <v>317</v>
      </c>
      <c r="D155">
        <v>50</v>
      </c>
      <c r="F155" s="34" t="s">
        <v>300</v>
      </c>
      <c r="G155" s="20">
        <v>0</v>
      </c>
      <c r="H155" s="20">
        <v>0</v>
      </c>
      <c r="I155" s="21">
        <v>0</v>
      </c>
      <c r="J155" s="21">
        <v>0</v>
      </c>
      <c r="K155" s="22">
        <f>ROUND((I155*(1+'[1]Indexaties 2021-2027'!$C$3)),2)</f>
        <v>0</v>
      </c>
      <c r="L155" s="22">
        <f>ROUND((J155*(1+'[1]Indexaties 2021-2027'!$C$3)),2)</f>
        <v>0</v>
      </c>
      <c r="M155" s="23">
        <v>0</v>
      </c>
      <c r="N155" s="23">
        <v>1.48</v>
      </c>
      <c r="O155" s="20">
        <f>ROUND((M155*(1+'[1]Indexaties 2021-2027'!$C$9)),2)</f>
        <v>0</v>
      </c>
      <c r="P155" s="20">
        <f>ROUND((N155*(1+'[1]Indexaties 2021-2027'!$C$9)),2)</f>
        <v>1.54</v>
      </c>
      <c r="Q155" s="21">
        <f>ROUND((O155*(1+'[1]Indexaties 2021-2027'!$C$10)),2)</f>
        <v>0</v>
      </c>
      <c r="R155" s="21">
        <f>ROUND((P155*(1+'[1]Indexaties 2021-2027'!$C$10)),2)</f>
        <v>1.62</v>
      </c>
      <c r="S155" s="22">
        <f>ROUND((Q155*(1+'[1]Indexaties 2021-2027'!$C$11)),2)</f>
        <v>0</v>
      </c>
      <c r="T155" s="22">
        <f>ROUND((R155*(1+'[1]Indexaties 2021-2027'!$C$11)),2)</f>
        <v>1.62</v>
      </c>
      <c r="V155" t="s">
        <v>297</v>
      </c>
      <c r="X155" t="s">
        <v>232</v>
      </c>
      <c r="Y155" s="26">
        <v>46023</v>
      </c>
    </row>
    <row r="156" spans="1:25" x14ac:dyDescent="0.3">
      <c r="A156" s="15">
        <v>46023</v>
      </c>
      <c r="B156" s="19" t="s">
        <v>133</v>
      </c>
      <c r="C156" t="s">
        <v>318</v>
      </c>
      <c r="D156">
        <v>50</v>
      </c>
      <c r="F156" s="34" t="s">
        <v>304</v>
      </c>
      <c r="G156" s="20">
        <v>0</v>
      </c>
      <c r="H156" s="20">
        <v>0</v>
      </c>
      <c r="I156" s="21">
        <v>0</v>
      </c>
      <c r="J156" s="21">
        <v>0</v>
      </c>
      <c r="K156" s="22">
        <f>ROUND((I156*(1+'[1]Indexaties 2021-2027'!$C$3)),2)</f>
        <v>0</v>
      </c>
      <c r="L156" s="22">
        <f>ROUND((J156*(1+'[1]Indexaties 2021-2027'!$C$3)),2)</f>
        <v>0</v>
      </c>
      <c r="M156" s="23">
        <v>0</v>
      </c>
      <c r="N156" s="23">
        <v>1.57</v>
      </c>
      <c r="O156" s="20">
        <f>ROUND((M156*(1+'[1]Indexaties 2021-2027'!$C$9)),2)</f>
        <v>0</v>
      </c>
      <c r="P156" s="20">
        <f>ROUND((N156*(1+'[1]Indexaties 2021-2027'!$C$9)),2)</f>
        <v>1.63</v>
      </c>
      <c r="Q156" s="21">
        <f>ROUND((O156*(1+'[1]Indexaties 2021-2027'!$C$10)),2)</f>
        <v>0</v>
      </c>
      <c r="R156" s="21">
        <f>ROUND((P156*(1+'[1]Indexaties 2021-2027'!$C$10)),2)</f>
        <v>1.71</v>
      </c>
      <c r="S156" s="22">
        <f>ROUND((Q156*(1+'[1]Indexaties 2021-2027'!$C$11)),2)</f>
        <v>0</v>
      </c>
      <c r="T156" s="22">
        <f>ROUND((R156*(1+'[1]Indexaties 2021-2027'!$C$11)),2)</f>
        <v>1.71</v>
      </c>
      <c r="V156" t="s">
        <v>297</v>
      </c>
      <c r="X156" t="s">
        <v>232</v>
      </c>
      <c r="Y156" s="26">
        <v>46023</v>
      </c>
    </row>
    <row r="157" spans="1:25" x14ac:dyDescent="0.3">
      <c r="A157" s="15">
        <v>46023</v>
      </c>
      <c r="B157" s="19" t="s">
        <v>133</v>
      </c>
      <c r="C157" t="s">
        <v>319</v>
      </c>
      <c r="D157">
        <v>50</v>
      </c>
      <c r="F157" s="34" t="s">
        <v>306</v>
      </c>
      <c r="G157" s="20">
        <v>0</v>
      </c>
      <c r="H157" s="20">
        <v>0</v>
      </c>
      <c r="I157" s="21">
        <v>0</v>
      </c>
      <c r="J157" s="21">
        <v>0</v>
      </c>
      <c r="K157" s="22">
        <f>ROUND((I157*(1+'[1]Indexaties 2021-2027'!$C$3)),2)</f>
        <v>0</v>
      </c>
      <c r="L157" s="22">
        <f>ROUND((J157*(1+'[1]Indexaties 2021-2027'!$C$3)),2)</f>
        <v>0</v>
      </c>
      <c r="M157" s="23">
        <v>0</v>
      </c>
      <c r="N157" s="23">
        <v>1.93</v>
      </c>
      <c r="O157" s="20">
        <f>ROUND((M157*(1+'[1]Indexaties 2021-2027'!$C$9)),2)</f>
        <v>0</v>
      </c>
      <c r="P157" s="20">
        <f>ROUND((N157*(1+'[1]Indexaties 2021-2027'!$C$9)),2)</f>
        <v>2.0099999999999998</v>
      </c>
      <c r="Q157" s="21">
        <f>ROUND((O157*(1+'[1]Indexaties 2021-2027'!$C$10)),2)</f>
        <v>0</v>
      </c>
      <c r="R157" s="21">
        <f>ROUND((P157*(1+'[1]Indexaties 2021-2027'!$C$10)),2)</f>
        <v>2.11</v>
      </c>
      <c r="S157" s="22">
        <f>ROUND((Q157*(1+'[1]Indexaties 2021-2027'!$C$11)),2)</f>
        <v>0</v>
      </c>
      <c r="T157" s="22">
        <f>ROUND((R157*(1+'[1]Indexaties 2021-2027'!$C$11)),2)</f>
        <v>2.11</v>
      </c>
      <c r="V157" t="s">
        <v>297</v>
      </c>
      <c r="X157" t="s">
        <v>232</v>
      </c>
      <c r="Y157" s="26">
        <v>46023</v>
      </c>
    </row>
    <row r="158" spans="1:25" x14ac:dyDescent="0.3">
      <c r="A158" s="15">
        <v>46023</v>
      </c>
      <c r="B158" s="19" t="s">
        <v>133</v>
      </c>
      <c r="C158" t="s">
        <v>320</v>
      </c>
      <c r="D158">
        <v>50</v>
      </c>
      <c r="F158" s="34" t="s">
        <v>309</v>
      </c>
      <c r="G158" s="20">
        <v>0</v>
      </c>
      <c r="H158" s="20">
        <v>0</v>
      </c>
      <c r="I158" s="21">
        <v>0</v>
      </c>
      <c r="J158" s="21">
        <v>0</v>
      </c>
      <c r="K158" s="22">
        <f>ROUND((I158*(1+'[1]Indexaties 2021-2027'!$C$3)),2)</f>
        <v>0</v>
      </c>
      <c r="L158" s="22">
        <f>ROUND((J158*(1+'[1]Indexaties 2021-2027'!$C$3)),2)</f>
        <v>0</v>
      </c>
      <c r="M158" s="23">
        <v>0</v>
      </c>
      <c r="N158" s="23">
        <v>2.5499999999999998</v>
      </c>
      <c r="O158" s="20">
        <f>ROUND((M158*(1+'[1]Indexaties 2021-2027'!$C$9)),2)</f>
        <v>0</v>
      </c>
      <c r="P158" s="20">
        <f>ROUND((N158*(1+'[1]Indexaties 2021-2027'!$C$9)),2)</f>
        <v>2.65</v>
      </c>
      <c r="Q158" s="21">
        <f>ROUND((O158*(1+'[1]Indexaties 2021-2027'!$C$10)),2)</f>
        <v>0</v>
      </c>
      <c r="R158" s="21">
        <f>ROUND((P158*(1+'[1]Indexaties 2021-2027'!$C$10)),2)</f>
        <v>2.79</v>
      </c>
      <c r="S158" s="22">
        <f>ROUND((Q158*(1+'[1]Indexaties 2021-2027'!$C$11)),2)</f>
        <v>0</v>
      </c>
      <c r="T158" s="22">
        <f>ROUND((R158*(1+'[1]Indexaties 2021-2027'!$C$11)),2)</f>
        <v>2.79</v>
      </c>
      <c r="V158" t="s">
        <v>297</v>
      </c>
      <c r="X158" t="s">
        <v>232</v>
      </c>
      <c r="Y158" s="26">
        <v>46023</v>
      </c>
    </row>
    <row r="159" spans="1:25" x14ac:dyDescent="0.3">
      <c r="A159" s="15">
        <v>46023</v>
      </c>
      <c r="B159" s="19" t="s">
        <v>133</v>
      </c>
      <c r="C159" t="s">
        <v>321</v>
      </c>
      <c r="D159">
        <v>50</v>
      </c>
      <c r="F159" s="34" t="s">
        <v>312</v>
      </c>
      <c r="G159" s="20">
        <v>0</v>
      </c>
      <c r="H159" s="20">
        <v>0</v>
      </c>
      <c r="I159" s="21">
        <v>0</v>
      </c>
      <c r="J159" s="21">
        <v>0</v>
      </c>
      <c r="K159" s="22">
        <f>ROUND((I159*(1+'[1]Indexaties 2021-2027'!$C$3)),2)</f>
        <v>0</v>
      </c>
      <c r="L159" s="22">
        <f>ROUND((J159*(1+'[1]Indexaties 2021-2027'!$C$3)),2)</f>
        <v>0</v>
      </c>
      <c r="M159" s="23">
        <v>0</v>
      </c>
      <c r="N159" s="23">
        <v>3.37</v>
      </c>
      <c r="O159" s="20">
        <f>ROUND((M159*(1+'[1]Indexaties 2021-2027'!$C$9)),2)</f>
        <v>0</v>
      </c>
      <c r="P159" s="20">
        <f>ROUND((N159*(1+'[1]Indexaties 2021-2027'!$C$9)),2)</f>
        <v>3.51</v>
      </c>
      <c r="Q159" s="21">
        <f>ROUND((O159*(1+'[1]Indexaties 2021-2027'!$C$10)),2)</f>
        <v>0</v>
      </c>
      <c r="R159" s="21">
        <f>ROUND((P159*(1+'[1]Indexaties 2021-2027'!$C$10)),2)</f>
        <v>3.69</v>
      </c>
      <c r="S159" s="22">
        <f>ROUND((Q159*(1+'[1]Indexaties 2021-2027'!$C$11)),2)</f>
        <v>0</v>
      </c>
      <c r="T159" s="22">
        <f>ROUND((R159*(1+'[1]Indexaties 2021-2027'!$C$11)),2)</f>
        <v>3.69</v>
      </c>
      <c r="V159" t="s">
        <v>297</v>
      </c>
      <c r="X159" t="s">
        <v>232</v>
      </c>
      <c r="Y159" s="26">
        <v>46023</v>
      </c>
    </row>
    <row r="160" spans="1:25" x14ac:dyDescent="0.3">
      <c r="A160" s="19"/>
      <c r="B160" s="19"/>
    </row>
    <row r="161" spans="1:25" x14ac:dyDescent="0.3">
      <c r="A161" s="19"/>
      <c r="B161" s="19"/>
    </row>
    <row r="162" spans="1:25" ht="21" x14ac:dyDescent="0.3">
      <c r="A162" s="31" t="s">
        <v>322</v>
      </c>
      <c r="B162" s="19"/>
    </row>
    <row r="163" spans="1:25" ht="45" customHeight="1" x14ac:dyDescent="0.3">
      <c r="A163" s="6" t="s">
        <v>0</v>
      </c>
      <c r="B163" s="6" t="s">
        <v>285</v>
      </c>
      <c r="C163" s="6" t="s">
        <v>1</v>
      </c>
      <c r="D163" s="6" t="s">
        <v>2</v>
      </c>
      <c r="E163" s="6" t="s">
        <v>3</v>
      </c>
      <c r="F163" s="6" t="s">
        <v>4</v>
      </c>
      <c r="G163" s="2" t="s">
        <v>5</v>
      </c>
      <c r="H163" s="2" t="s">
        <v>6</v>
      </c>
      <c r="I163" s="21" t="s">
        <v>7</v>
      </c>
      <c r="J163" s="21" t="s">
        <v>8</v>
      </c>
      <c r="K163" s="35" t="s">
        <v>9</v>
      </c>
      <c r="L163" s="35" t="s">
        <v>10</v>
      </c>
      <c r="M163" s="23" t="s">
        <v>11</v>
      </c>
      <c r="N163" s="23" t="s">
        <v>289</v>
      </c>
      <c r="O163" s="2" t="s">
        <v>13</v>
      </c>
      <c r="P163" s="2" t="s">
        <v>291</v>
      </c>
      <c r="Q163" s="21" t="s">
        <v>15</v>
      </c>
      <c r="R163" s="21" t="s">
        <v>293</v>
      </c>
      <c r="S163" s="35" t="s">
        <v>17</v>
      </c>
      <c r="T163" s="35" t="s">
        <v>295</v>
      </c>
      <c r="U163" s="6" t="s">
        <v>19</v>
      </c>
      <c r="V163" s="6" t="s">
        <v>20</v>
      </c>
      <c r="W163" s="6" t="s">
        <v>323</v>
      </c>
      <c r="X163" s="6" t="s">
        <v>22</v>
      </c>
      <c r="Y163" s="44" t="s">
        <v>23</v>
      </c>
    </row>
    <row r="164" spans="1:25" x14ac:dyDescent="0.3">
      <c r="A164" s="15">
        <v>46023</v>
      </c>
      <c r="B164" s="19" t="s">
        <v>133</v>
      </c>
      <c r="C164" t="s">
        <v>324</v>
      </c>
      <c r="D164" s="27">
        <v>8</v>
      </c>
      <c r="E164" s="27" t="s">
        <v>238</v>
      </c>
      <c r="F164" t="s">
        <v>325</v>
      </c>
      <c r="G164" s="20">
        <v>0</v>
      </c>
      <c r="H164" s="20">
        <v>7.4399999999999995</v>
      </c>
      <c r="I164" s="21">
        <f>ROUND((G164*(1+'[1]Indexaties 2021-2027'!$C$2)),2)</f>
        <v>0</v>
      </c>
      <c r="J164" s="21">
        <f>ROUND((H164*(1+'[1]Indexaties 2021-2027'!$C$2)),2)</f>
        <v>7.68</v>
      </c>
      <c r="K164" s="22">
        <f>ROUND((I164*(1+'[1]Indexaties 2021-2027'!$C$3)),2)</f>
        <v>0</v>
      </c>
      <c r="L164" s="22">
        <f>ROUND((J164*(1+'[1]Indexaties 2021-2027'!$C$3)),2)</f>
        <v>8.0500000000000007</v>
      </c>
      <c r="M164" s="23">
        <f>ROUND((K164*(1+'[1]Indexaties 2021-2027'!$C$4)),2)</f>
        <v>0</v>
      </c>
      <c r="N164" s="23">
        <f>ROUND((L164*(1+'[1]Indexaties 2021-2027'!$C$4)),2)</f>
        <v>8.58</v>
      </c>
      <c r="O164" s="20">
        <f>ROUND((M164*(1+'[1]Indexaties 2021-2027'!$C$5)),2)</f>
        <v>0</v>
      </c>
      <c r="P164" s="20">
        <f>ROUND((N164*(1+'[1]Indexaties 2021-2027'!$C$5)),2)</f>
        <v>9</v>
      </c>
      <c r="Q164" s="21">
        <f>ROUND((O164*(1+'[1]Indexaties 2021-2027'!$C$6)),2)</f>
        <v>0</v>
      </c>
      <c r="R164" s="21">
        <f>ROUND((P164*(1+'[1]Indexaties 2021-2027'!$C$6)),2)</f>
        <v>9.4600000000000009</v>
      </c>
      <c r="S164" s="22">
        <f>ROUND((Q164*(1+'[1]Indexaties 2021-2027'!$C$7)),2)</f>
        <v>0</v>
      </c>
      <c r="T164" s="22">
        <f>ROUND((R164*(1+'[1]Indexaties 2021-2027'!$C$7)),2)</f>
        <v>9.4600000000000009</v>
      </c>
      <c r="U164" s="36" t="s">
        <v>230</v>
      </c>
      <c r="V164" s="36" t="s">
        <v>28</v>
      </c>
      <c r="W164" s="27" t="s">
        <v>257</v>
      </c>
      <c r="X164" s="27" t="s">
        <v>232</v>
      </c>
      <c r="Y164" s="43">
        <v>46023</v>
      </c>
    </row>
    <row r="165" spans="1:25" x14ac:dyDescent="0.3">
      <c r="A165" s="15">
        <v>46023</v>
      </c>
      <c r="B165" s="19" t="s">
        <v>133</v>
      </c>
      <c r="C165" t="s">
        <v>326</v>
      </c>
      <c r="D165" s="27">
        <v>8</v>
      </c>
      <c r="E165" s="27" t="s">
        <v>238</v>
      </c>
      <c r="F165" t="s">
        <v>327</v>
      </c>
      <c r="G165" s="20">
        <v>0</v>
      </c>
      <c r="H165" s="20">
        <v>20.52</v>
      </c>
      <c r="I165" s="21">
        <f>ROUND((G165*(1+'[1]Indexaties 2021-2027'!$C$2)),2)</f>
        <v>0</v>
      </c>
      <c r="J165" s="21">
        <f>ROUND((H165*(1+'[1]Indexaties 2021-2027'!$C$2)),2)</f>
        <v>21.19</v>
      </c>
      <c r="K165" s="22">
        <f>ROUND((I165*(1+'[1]Indexaties 2021-2027'!$C$3)),2)</f>
        <v>0</v>
      </c>
      <c r="L165" s="22">
        <f>ROUND((J165*(1+'[1]Indexaties 2021-2027'!$C$3)),2)</f>
        <v>22.21</v>
      </c>
      <c r="M165" s="23">
        <f>ROUND((K165*(1+'[1]Indexaties 2021-2027'!$C$4)),2)</f>
        <v>0</v>
      </c>
      <c r="N165" s="23">
        <f>ROUND((L165*(1+'[1]Indexaties 2021-2027'!$C$4)),2)</f>
        <v>23.68</v>
      </c>
      <c r="O165" s="20">
        <f>ROUND((M165*(1+'[1]Indexaties 2021-2027'!$C$5)),2)</f>
        <v>0</v>
      </c>
      <c r="P165" s="20">
        <f>ROUND((N165*(1+'[1]Indexaties 2021-2027'!$C$5)),2)</f>
        <v>24.84</v>
      </c>
      <c r="Q165" s="21">
        <f>ROUND((O165*(1+'[1]Indexaties 2021-2027'!$C$6)),2)</f>
        <v>0</v>
      </c>
      <c r="R165" s="21">
        <f>ROUND((P165*(1+'[1]Indexaties 2021-2027'!$C$6)),2)</f>
        <v>26.11</v>
      </c>
      <c r="S165" s="22">
        <f>ROUND((Q165*(1+'[1]Indexaties 2021-2027'!$C$7)),2)</f>
        <v>0</v>
      </c>
      <c r="T165" s="22">
        <f>ROUND((R165*(1+'[1]Indexaties 2021-2027'!$C$7)),2)</f>
        <v>26.11</v>
      </c>
      <c r="U165" s="36" t="s">
        <v>230</v>
      </c>
      <c r="V165" s="36" t="s">
        <v>28</v>
      </c>
      <c r="W165" s="27" t="s">
        <v>257</v>
      </c>
      <c r="X165" s="27" t="s">
        <v>232</v>
      </c>
      <c r="Y165" s="43">
        <v>46023</v>
      </c>
    </row>
    <row r="166" spans="1:25" x14ac:dyDescent="0.3">
      <c r="A166" s="15">
        <v>46023</v>
      </c>
      <c r="B166" s="19" t="s">
        <v>133</v>
      </c>
      <c r="C166" t="s">
        <v>328</v>
      </c>
      <c r="D166" s="27">
        <v>10</v>
      </c>
      <c r="E166" s="27" t="s">
        <v>329</v>
      </c>
      <c r="F166" t="s">
        <v>330</v>
      </c>
      <c r="G166" s="20">
        <v>3853.44</v>
      </c>
      <c r="H166" s="20">
        <v>321.12</v>
      </c>
      <c r="I166" s="21">
        <f>ROUND((G166*(1+'[1]Indexaties 2021-2027'!$C$2)),2)</f>
        <v>3979.45</v>
      </c>
      <c r="J166" s="21">
        <f>ROUND((H166*(1+'[1]Indexaties 2021-2027'!$C$2)),2)</f>
        <v>331.62</v>
      </c>
      <c r="K166" s="22">
        <f>ROUND((I166*(1+'[1]Indexaties 2021-2027'!$C$3)),2)</f>
        <v>4170.07</v>
      </c>
      <c r="L166" s="22">
        <f>ROUND((J166*(1+'[1]Indexaties 2021-2027'!$C$3)),2)</f>
        <v>347.5</v>
      </c>
      <c r="M166" s="23">
        <f>ROUND((K166*(1+'[1]Indexaties 2021-2027'!$C$4)),2)</f>
        <v>4446.55</v>
      </c>
      <c r="N166" s="23">
        <f>ROUND((L166*(1+'[1]Indexaties 2021-2027'!$C$4)),2)</f>
        <v>370.54</v>
      </c>
      <c r="O166" s="20">
        <f>ROUND((M166*(1+'[1]Indexaties 2021-2027'!$C$5)),2)</f>
        <v>4664.88</v>
      </c>
      <c r="P166" s="20">
        <f>ROUND((N166*(1+'[1]Indexaties 2021-2027'!$C$5)),2)</f>
        <v>388.73</v>
      </c>
      <c r="Q166" s="21">
        <f>ROUND((O166*(1+'[1]Indexaties 2021-2027'!$C$6)),2)</f>
        <v>4904.1899999999996</v>
      </c>
      <c r="R166" s="21">
        <f>ROUND((P166*(1+'[1]Indexaties 2021-2027'!$C$6)),2)</f>
        <v>408.67</v>
      </c>
      <c r="S166" s="22">
        <f>ROUND((Q166*(1+'[1]Indexaties 2021-2027'!$C$7)),2)</f>
        <v>4904.1899999999996</v>
      </c>
      <c r="T166" s="22">
        <f>ROUND((R166*(1+'[1]Indexaties 2021-2027'!$C$7)),2)</f>
        <v>408.67</v>
      </c>
      <c r="U166">
        <v>1</v>
      </c>
      <c r="V166" s="36" t="s">
        <v>28</v>
      </c>
      <c r="W166" s="27" t="s">
        <v>29</v>
      </c>
      <c r="X166" s="27" t="s">
        <v>136</v>
      </c>
      <c r="Y166" s="43">
        <v>46023</v>
      </c>
    </row>
    <row r="167" spans="1:25" x14ac:dyDescent="0.3">
      <c r="A167" s="15">
        <v>46023</v>
      </c>
      <c r="B167" s="19" t="s">
        <v>133</v>
      </c>
      <c r="C167" t="s">
        <v>331</v>
      </c>
      <c r="D167" s="27">
        <v>10</v>
      </c>
      <c r="E167" s="27" t="s">
        <v>329</v>
      </c>
      <c r="F167" t="s">
        <v>332</v>
      </c>
      <c r="G167" s="20">
        <v>8583.84</v>
      </c>
      <c r="H167" s="20">
        <v>715.32</v>
      </c>
      <c r="I167" s="21">
        <f>ROUND((G167*(1+'[1]Indexaties 2021-2027'!$C$2)),2)</f>
        <v>8864.5300000000007</v>
      </c>
      <c r="J167" s="21">
        <f>ROUND((H167*(1+'[1]Indexaties 2021-2027'!$C$2)),2)</f>
        <v>738.71</v>
      </c>
      <c r="K167" s="22">
        <f>ROUND((I167*(1+'[1]Indexaties 2021-2027'!$C$3)),2)</f>
        <v>9289.14</v>
      </c>
      <c r="L167" s="22">
        <f>ROUND((J167*(1+'[1]Indexaties 2021-2027'!$C$3)),2)</f>
        <v>774.09</v>
      </c>
      <c r="M167" s="23">
        <f>ROUND((K167*(1+'[1]Indexaties 2021-2027'!$C$4)),2)</f>
        <v>9905.01</v>
      </c>
      <c r="N167" s="23">
        <f>ROUND((L167*(1+'[1]Indexaties 2021-2027'!$C$4)),2)</f>
        <v>825.41</v>
      </c>
      <c r="O167" s="20">
        <f>ROUND((M167*(1+'[1]Indexaties 2021-2027'!$C$5)),2)</f>
        <v>10391.35</v>
      </c>
      <c r="P167" s="20">
        <f>ROUND((N167*(1+'[1]Indexaties 2021-2027'!$C$5)),2)</f>
        <v>865.94</v>
      </c>
      <c r="Q167" s="21">
        <f>ROUND((O167*(1+'[1]Indexaties 2021-2027'!$C$6)),2)</f>
        <v>10924.43</v>
      </c>
      <c r="R167" s="21">
        <f>ROUND((P167*(1+'[1]Indexaties 2021-2027'!$C$6)),2)</f>
        <v>910.36</v>
      </c>
      <c r="S167" s="22">
        <f>ROUND((Q167*(1+'[1]Indexaties 2021-2027'!$C$7)),2)</f>
        <v>10924.43</v>
      </c>
      <c r="T167" s="22">
        <f>ROUND((R167*(1+'[1]Indexaties 2021-2027'!$C$7)),2)</f>
        <v>910.36</v>
      </c>
      <c r="U167">
        <v>1</v>
      </c>
      <c r="V167" s="36" t="s">
        <v>28</v>
      </c>
      <c r="W167" s="27" t="s">
        <v>29</v>
      </c>
      <c r="X167" s="27" t="s">
        <v>136</v>
      </c>
      <c r="Y167" s="43">
        <v>46023</v>
      </c>
    </row>
    <row r="168" spans="1:25" x14ac:dyDescent="0.3">
      <c r="A168" s="15">
        <v>46023</v>
      </c>
      <c r="B168" s="19" t="s">
        <v>133</v>
      </c>
      <c r="C168" s="38" t="s">
        <v>333</v>
      </c>
      <c r="D168" s="27">
        <v>10</v>
      </c>
      <c r="E168" s="27" t="s">
        <v>329</v>
      </c>
      <c r="F168" t="s">
        <v>334</v>
      </c>
      <c r="G168" s="20"/>
      <c r="H168" s="20"/>
      <c r="I168" s="21"/>
      <c r="J168" s="21"/>
      <c r="K168" s="22"/>
      <c r="L168" s="22"/>
      <c r="M168" s="23">
        <v>0</v>
      </c>
      <c r="N168" s="23">
        <v>1033.72</v>
      </c>
      <c r="O168" s="20">
        <f>ROUND((M168*(1+'[1]Indexaties 2021-2027'!$C$5)),2)</f>
        <v>0</v>
      </c>
      <c r="P168" s="20">
        <f>ROUND((N168*(1+'[1]Indexaties 2021-2027'!$C$5)),2)</f>
        <v>1084.48</v>
      </c>
      <c r="Q168" s="21">
        <f>ROUND((O168*(1+'[1]Indexaties 2021-2027'!$C$6)),2)</f>
        <v>0</v>
      </c>
      <c r="R168" s="21">
        <f>ROUND((P168*(1+'[1]Indexaties 2021-2027'!$C$6)),2)</f>
        <v>1140.1099999999999</v>
      </c>
      <c r="S168" s="22">
        <f>ROUND((Q168*(1+'[1]Indexaties 2021-2027'!$C$7)),2)</f>
        <v>0</v>
      </c>
      <c r="T168" s="22">
        <f>ROUND((R168*(1+'[1]Indexaties 2021-2027'!$C$7)),2)</f>
        <v>1140.1099999999999</v>
      </c>
      <c r="U168">
        <v>1</v>
      </c>
      <c r="V168" s="36" t="s">
        <v>28</v>
      </c>
      <c r="W168" s="27" t="s">
        <v>29</v>
      </c>
      <c r="X168" s="27" t="s">
        <v>136</v>
      </c>
      <c r="Y168" s="43">
        <v>46023</v>
      </c>
    </row>
    <row r="169" spans="1:25" x14ac:dyDescent="0.3">
      <c r="A169" s="15">
        <v>46023</v>
      </c>
      <c r="B169" s="19" t="s">
        <v>133</v>
      </c>
      <c r="C169" s="38" t="s">
        <v>335</v>
      </c>
      <c r="D169" s="27">
        <v>10</v>
      </c>
      <c r="E169" s="27" t="s">
        <v>329</v>
      </c>
      <c r="F169" t="s">
        <v>336</v>
      </c>
      <c r="G169" s="20">
        <v>16091.400000000001</v>
      </c>
      <c r="H169" s="20">
        <v>1340.95</v>
      </c>
      <c r="I169" s="21">
        <f>ROUND((G169*(1+'[1]Indexaties 2021-2027'!$C$2)),2)</f>
        <v>16617.59</v>
      </c>
      <c r="J169" s="21">
        <f>ROUND((H169*(1+'[1]Indexaties 2021-2027'!$C$2)),2)</f>
        <v>1384.8</v>
      </c>
      <c r="K169" s="22">
        <f>ROUND((I169*(1+'[1]Indexaties 2021-2027'!$C$3)),2)</f>
        <v>17413.57</v>
      </c>
      <c r="L169" s="22">
        <f>ROUND((J169*(1+'[1]Indexaties 2021-2027'!$C$3)),2)</f>
        <v>1451.13</v>
      </c>
      <c r="M169" s="23">
        <f>ROUND((K169*(1+'[1]Indexaties 2021-2027'!$C$4)),2)</f>
        <v>18568.09</v>
      </c>
      <c r="N169" s="23">
        <f>ROUND((L169*(1+'[1]Indexaties 2021-2027'!$C$4)),2)</f>
        <v>1547.34</v>
      </c>
      <c r="O169" s="20">
        <f>ROUND((M169*(1+'[1]Indexaties 2021-2027'!$C$5)),2)</f>
        <v>19479.78</v>
      </c>
      <c r="P169" s="20">
        <f>ROUND((N169*(1+'[1]Indexaties 2021-2027'!$C$5)),2)</f>
        <v>1623.31</v>
      </c>
      <c r="Q169" s="21">
        <f>ROUND((O169*(1+'[1]Indexaties 2021-2027'!$C$6)),2)</f>
        <v>20479.09</v>
      </c>
      <c r="R169" s="21">
        <f>ROUND((P169*(1+'[1]Indexaties 2021-2027'!$C$6)),2)</f>
        <v>1706.59</v>
      </c>
      <c r="S169" s="22">
        <f>ROUND((Q169*(1+'[1]Indexaties 2021-2027'!$C$7)),2)</f>
        <v>20479.09</v>
      </c>
      <c r="T169" s="22">
        <f>ROUND((R169*(1+'[1]Indexaties 2021-2027'!$C$7)),2)</f>
        <v>1706.59</v>
      </c>
      <c r="U169">
        <v>1</v>
      </c>
      <c r="V169" s="36" t="s">
        <v>28</v>
      </c>
      <c r="W169" s="27" t="s">
        <v>29</v>
      </c>
      <c r="X169" s="27" t="s">
        <v>136</v>
      </c>
      <c r="Y169" s="43">
        <v>46023</v>
      </c>
    </row>
    <row r="170" spans="1:25" x14ac:dyDescent="0.3">
      <c r="A170" s="15">
        <v>46023</v>
      </c>
      <c r="B170" s="19" t="s">
        <v>133</v>
      </c>
      <c r="C170" s="38" t="s">
        <v>337</v>
      </c>
      <c r="D170" s="27">
        <v>10</v>
      </c>
      <c r="E170" s="27" t="s">
        <v>338</v>
      </c>
      <c r="F170" t="s">
        <v>339</v>
      </c>
      <c r="G170" s="20">
        <v>3744</v>
      </c>
      <c r="H170" s="20">
        <v>312</v>
      </c>
      <c r="I170" s="21">
        <f>ROUND((G170*(1+'[1]Indexaties 2021-2027'!$C$2)),2)</f>
        <v>3866.43</v>
      </c>
      <c r="J170" s="21">
        <f>ROUND((H170*(1+'[1]Indexaties 2021-2027'!$C$2)),2)</f>
        <v>322.2</v>
      </c>
      <c r="K170" s="22">
        <f>ROUND((I170*(1+'[1]Indexaties 2021-2027'!$C$3)),2)</f>
        <v>4051.63</v>
      </c>
      <c r="L170" s="22">
        <f>ROUND((J170*(1+'[1]Indexaties 2021-2027'!$C$3)),2)</f>
        <v>337.63</v>
      </c>
      <c r="M170" s="23">
        <f>ROUND((K170*(1+'[1]Indexaties 2021-2027'!$C$4)),2)</f>
        <v>4320.25</v>
      </c>
      <c r="N170" s="23">
        <f>ROUND((L170*(1+'[1]Indexaties 2021-2027'!$C$4)),2)</f>
        <v>360.01</v>
      </c>
      <c r="O170" s="20">
        <f>ROUND((M170*(1+'[1]Indexaties 2021-2027'!$C$5)),2)</f>
        <v>4532.37</v>
      </c>
      <c r="P170" s="20">
        <f>ROUND((N170*(1+'[1]Indexaties 2021-2027'!$C$5)),2)</f>
        <v>377.69</v>
      </c>
      <c r="Q170" s="21">
        <f>ROUND((O170*(1+'[1]Indexaties 2021-2027'!$C$6)),2)</f>
        <v>4764.88</v>
      </c>
      <c r="R170" s="21">
        <f>ROUND((P170*(1+'[1]Indexaties 2021-2027'!$C$6)),2)</f>
        <v>397.07</v>
      </c>
      <c r="S170" s="22">
        <f>ROUND((Q170*(1+'[1]Indexaties 2021-2027'!$C$7)),2)</f>
        <v>4764.88</v>
      </c>
      <c r="T170" s="22">
        <f>ROUND((R170*(1+'[1]Indexaties 2021-2027'!$C$7)),2)</f>
        <v>397.07</v>
      </c>
      <c r="U170">
        <v>1</v>
      </c>
      <c r="V170" s="36" t="s">
        <v>28</v>
      </c>
      <c r="W170" s="27" t="s">
        <v>29</v>
      </c>
      <c r="X170" s="27" t="s">
        <v>136</v>
      </c>
      <c r="Y170" s="43">
        <v>46023</v>
      </c>
    </row>
    <row r="171" spans="1:25" x14ac:dyDescent="0.3">
      <c r="A171" s="15">
        <v>46023</v>
      </c>
      <c r="B171" s="19" t="s">
        <v>133</v>
      </c>
      <c r="C171" s="38" t="s">
        <v>340</v>
      </c>
      <c r="D171" s="27">
        <v>10</v>
      </c>
      <c r="E171" s="27" t="s">
        <v>338</v>
      </c>
      <c r="F171" t="s">
        <v>341</v>
      </c>
      <c r="G171" s="20">
        <v>8726.0399999999991</v>
      </c>
      <c r="H171" s="20">
        <v>727.17</v>
      </c>
      <c r="I171" s="21">
        <f>ROUND((G171*(1+'[1]Indexaties 2021-2027'!$C$2)),2)</f>
        <v>9011.3799999999992</v>
      </c>
      <c r="J171" s="21">
        <f>ROUND((H171*(1+'[1]Indexaties 2021-2027'!$C$2)),2)</f>
        <v>750.95</v>
      </c>
      <c r="K171" s="22">
        <f>ROUND((I171*(1+'[1]Indexaties 2021-2027'!$C$3)),2)</f>
        <v>9443.0300000000007</v>
      </c>
      <c r="L171" s="22">
        <f>ROUND((J171*(1+'[1]Indexaties 2021-2027'!$C$3)),2)</f>
        <v>786.92</v>
      </c>
      <c r="M171" s="23">
        <f>ROUND((K171*(1+'[1]Indexaties 2021-2027'!$C$4)),2)</f>
        <v>10069.1</v>
      </c>
      <c r="N171" s="23">
        <f>ROUND((L171*(1+'[1]Indexaties 2021-2027'!$C$4)),2)</f>
        <v>839.09</v>
      </c>
      <c r="O171" s="20">
        <f>ROUND((M171*(1+'[1]Indexaties 2021-2027'!$C$5)),2)</f>
        <v>10563.49</v>
      </c>
      <c r="P171" s="20">
        <f>ROUND((N171*(1+'[1]Indexaties 2021-2027'!$C$5)),2)</f>
        <v>880.29</v>
      </c>
      <c r="Q171" s="21">
        <f>ROUND((O171*(1+'[1]Indexaties 2021-2027'!$C$6)),2)</f>
        <v>11105.4</v>
      </c>
      <c r="R171" s="21">
        <f>ROUND((P171*(1+'[1]Indexaties 2021-2027'!$C$6)),2)</f>
        <v>925.45</v>
      </c>
      <c r="S171" s="22">
        <f>ROUND((Q171*(1+'[1]Indexaties 2021-2027'!$C$7)),2)</f>
        <v>11105.4</v>
      </c>
      <c r="T171" s="22">
        <f>ROUND((R171*(1+'[1]Indexaties 2021-2027'!$C$7)),2)</f>
        <v>925.45</v>
      </c>
      <c r="U171">
        <v>1</v>
      </c>
      <c r="V171" s="36" t="s">
        <v>28</v>
      </c>
      <c r="W171" s="27" t="s">
        <v>29</v>
      </c>
      <c r="X171" s="27" t="s">
        <v>136</v>
      </c>
      <c r="Y171" s="43">
        <v>46023</v>
      </c>
    </row>
    <row r="172" spans="1:25" x14ac:dyDescent="0.3">
      <c r="A172" s="15">
        <v>46023</v>
      </c>
      <c r="B172" s="19" t="s">
        <v>133</v>
      </c>
      <c r="C172" s="38" t="s">
        <v>342</v>
      </c>
      <c r="D172" s="27">
        <v>10</v>
      </c>
      <c r="E172" s="27" t="s">
        <v>338</v>
      </c>
      <c r="F172" t="s">
        <v>343</v>
      </c>
      <c r="G172" s="20"/>
      <c r="H172" s="20"/>
      <c r="I172" s="21"/>
      <c r="J172" s="21"/>
      <c r="K172" s="22"/>
      <c r="L172" s="22"/>
      <c r="M172" s="23"/>
      <c r="N172" s="23">
        <v>1242.46</v>
      </c>
      <c r="O172" s="20">
        <f>ROUND((M172*(1+'[1]Indexaties 2021-2027'!$C$5)),2)</f>
        <v>0</v>
      </c>
      <c r="P172" s="20">
        <f>ROUND((N172*(1+'[1]Indexaties 2021-2027'!$C$5)),2)</f>
        <v>1303.46</v>
      </c>
      <c r="Q172" s="21">
        <f>ROUND((O172*(1+'[1]Indexaties 2021-2027'!$C$6)),2)</f>
        <v>0</v>
      </c>
      <c r="R172" s="21">
        <f>ROUND((P172*(1+'[1]Indexaties 2021-2027'!$C$6)),2)</f>
        <v>1370.33</v>
      </c>
      <c r="S172" s="22">
        <f>ROUND((Q172*(1+'[1]Indexaties 2021-2027'!$C$7)),2)</f>
        <v>0</v>
      </c>
      <c r="T172" s="22">
        <f>ROUND((R172*(1+'[1]Indexaties 2021-2027'!$C$7)),2)</f>
        <v>1370.33</v>
      </c>
      <c r="U172">
        <v>1</v>
      </c>
      <c r="V172" s="36" t="s">
        <v>28</v>
      </c>
      <c r="W172" s="27" t="s">
        <v>29</v>
      </c>
      <c r="X172" s="27" t="s">
        <v>136</v>
      </c>
      <c r="Y172" s="43">
        <v>46023</v>
      </c>
    </row>
    <row r="173" spans="1:25" x14ac:dyDescent="0.3">
      <c r="A173" s="15">
        <v>46023</v>
      </c>
      <c r="B173" s="19" t="s">
        <v>133</v>
      </c>
      <c r="C173" s="38" t="s">
        <v>344</v>
      </c>
      <c r="D173" s="27">
        <v>10</v>
      </c>
      <c r="E173" s="27" t="s">
        <v>338</v>
      </c>
      <c r="F173" t="s">
        <v>345</v>
      </c>
      <c r="G173" s="20">
        <v>18692.16</v>
      </c>
      <c r="H173" s="20">
        <v>1557.68</v>
      </c>
      <c r="I173" s="21">
        <f>ROUND((G173*(1+'[1]Indexaties 2021-2027'!$C$2)),2)</f>
        <v>19303.39</v>
      </c>
      <c r="J173" s="21">
        <f>ROUND((H173*(1+'[1]Indexaties 2021-2027'!$C$2)),2)</f>
        <v>1608.62</v>
      </c>
      <c r="K173" s="22">
        <f>ROUND((I173*(1+'[1]Indexaties 2021-2027'!$C$3)),2)</f>
        <v>20228.02</v>
      </c>
      <c r="L173" s="22">
        <f>ROUND((J173*(1+'[1]Indexaties 2021-2027'!$C$3)),2)</f>
        <v>1685.67</v>
      </c>
      <c r="M173" s="23">
        <f>ROUND((K173*(1+'[1]Indexaties 2021-2027'!$C$4)),2)</f>
        <v>21569.14</v>
      </c>
      <c r="N173" s="23">
        <f>ROUND((L173*(1+'[1]Indexaties 2021-2027'!$C$4)),2)</f>
        <v>1797.43</v>
      </c>
      <c r="O173" s="20">
        <f>ROUND((M173*(1+'[1]Indexaties 2021-2027'!$C$5)),2)</f>
        <v>22628.18</v>
      </c>
      <c r="P173" s="20">
        <f>ROUND((N173*(1+'[1]Indexaties 2021-2027'!$C$5)),2)</f>
        <v>1885.68</v>
      </c>
      <c r="Q173" s="21">
        <f>ROUND((O173*(1+'[1]Indexaties 2021-2027'!$C$6)),2)</f>
        <v>23789.01</v>
      </c>
      <c r="R173" s="21">
        <f>ROUND((P173*(1+'[1]Indexaties 2021-2027'!$C$6)),2)</f>
        <v>1982.42</v>
      </c>
      <c r="S173" s="22">
        <f>ROUND((Q173*(1+'[1]Indexaties 2021-2027'!$C$7)),2)</f>
        <v>23789.01</v>
      </c>
      <c r="T173" s="22">
        <f>ROUND((R173*(1+'[1]Indexaties 2021-2027'!$C$7)),2)</f>
        <v>1982.42</v>
      </c>
      <c r="U173">
        <v>1</v>
      </c>
      <c r="V173" s="36" t="s">
        <v>28</v>
      </c>
      <c r="W173" s="27" t="s">
        <v>29</v>
      </c>
      <c r="X173" s="27" t="s">
        <v>136</v>
      </c>
      <c r="Y173" s="43">
        <v>46023</v>
      </c>
    </row>
    <row r="174" spans="1:25" x14ac:dyDescent="0.3">
      <c r="A174" s="15">
        <v>46023</v>
      </c>
      <c r="B174" s="19" t="s">
        <v>133</v>
      </c>
      <c r="C174" s="38" t="s">
        <v>346</v>
      </c>
      <c r="D174" s="27">
        <v>10</v>
      </c>
      <c r="E174" s="27" t="s">
        <v>347</v>
      </c>
      <c r="F174" t="s">
        <v>348</v>
      </c>
      <c r="G174" s="20">
        <v>6245.4000000000005</v>
      </c>
      <c r="H174" s="20">
        <v>520.45000000000005</v>
      </c>
      <c r="I174" s="21">
        <f>ROUND((G174*(1+'[1]Indexaties 2021-2027'!$C$2)),2)</f>
        <v>6449.62</v>
      </c>
      <c r="J174" s="21">
        <f>ROUND((H174*(1+'[1]Indexaties 2021-2027'!$C$2)),2)</f>
        <v>537.47</v>
      </c>
      <c r="K174" s="22">
        <f>ROUND((I174*(1+'[1]Indexaties 2021-2027'!$C$3)),2)</f>
        <v>6758.56</v>
      </c>
      <c r="L174" s="22">
        <f>ROUND((J174*(1+'[1]Indexaties 2021-2027'!$C$3)),2)</f>
        <v>563.21</v>
      </c>
      <c r="M174" s="23">
        <f>ROUND((K174*(1+'[1]Indexaties 2021-2027'!$C$4)),2)</f>
        <v>7206.65</v>
      </c>
      <c r="N174" s="23">
        <f>ROUND((L174*(1+'[1]Indexaties 2021-2027'!$C$4)),2)</f>
        <v>600.54999999999995</v>
      </c>
      <c r="O174" s="20">
        <f>ROUND((M174*(1+'[1]Indexaties 2021-2027'!$C$5)),2)</f>
        <v>7560.5</v>
      </c>
      <c r="P174" s="20">
        <f>ROUND((N174*(1+'[1]Indexaties 2021-2027'!$C$5)),2)</f>
        <v>630.04</v>
      </c>
      <c r="Q174" s="21">
        <f>ROUND((O174*(1+'[1]Indexaties 2021-2027'!$C$6)),2)</f>
        <v>7948.35</v>
      </c>
      <c r="R174" s="21">
        <f>ROUND((P174*(1+'[1]Indexaties 2021-2027'!$C$6)),2)</f>
        <v>662.36</v>
      </c>
      <c r="S174" s="22">
        <f>ROUND((Q174*(1+'[1]Indexaties 2021-2027'!$C$7)),2)</f>
        <v>7948.35</v>
      </c>
      <c r="T174" s="22">
        <f>ROUND((R174*(1+'[1]Indexaties 2021-2027'!$C$7)),2)</f>
        <v>662.36</v>
      </c>
      <c r="U174">
        <v>1</v>
      </c>
      <c r="V174" s="36" t="s">
        <v>28</v>
      </c>
      <c r="W174" s="27" t="s">
        <v>29</v>
      </c>
      <c r="X174" s="27" t="s">
        <v>136</v>
      </c>
      <c r="Y174" s="43">
        <v>46023</v>
      </c>
    </row>
    <row r="175" spans="1:25" x14ac:dyDescent="0.3">
      <c r="A175" s="15">
        <v>46023</v>
      </c>
      <c r="B175" s="19" t="s">
        <v>133</v>
      </c>
      <c r="C175" s="38" t="s">
        <v>349</v>
      </c>
      <c r="D175" s="27">
        <v>10</v>
      </c>
      <c r="E175" s="27" t="s">
        <v>347</v>
      </c>
      <c r="F175" t="s">
        <v>350</v>
      </c>
      <c r="G175" s="20">
        <v>7845.5999999999995</v>
      </c>
      <c r="H175" s="20">
        <v>653.79999999999995</v>
      </c>
      <c r="I175" s="21">
        <f>ROUND((G175*(1+'[1]Indexaties 2021-2027'!$C$2)),2)</f>
        <v>8102.15</v>
      </c>
      <c r="J175" s="21">
        <f>ROUND((H175*(1+'[1]Indexaties 2021-2027'!$C$2)),2)</f>
        <v>675.18</v>
      </c>
      <c r="K175" s="22">
        <f>ROUND((I175*(1+'[1]Indexaties 2021-2027'!$C$3)),2)</f>
        <v>8490.24</v>
      </c>
      <c r="L175" s="22">
        <f>ROUND((J175*(1+'[1]Indexaties 2021-2027'!$C$3)),2)</f>
        <v>707.52</v>
      </c>
      <c r="M175" s="23">
        <f>ROUND((K175*(1+'[1]Indexaties 2021-2027'!$C$4)),2)</f>
        <v>9053.14</v>
      </c>
      <c r="N175" s="23">
        <f>ROUND((L175*(1+'[1]Indexaties 2021-2027'!$C$4)),2)</f>
        <v>754.43</v>
      </c>
      <c r="O175" s="20">
        <f>ROUND((M175*(1+'[1]Indexaties 2021-2027'!$C$5)),2)</f>
        <v>9497.65</v>
      </c>
      <c r="P175" s="20">
        <f>ROUND((N175*(1+'[1]Indexaties 2021-2027'!$C$5)),2)</f>
        <v>791.47</v>
      </c>
      <c r="Q175" s="21">
        <f>ROUND((O175*(1+'[1]Indexaties 2021-2027'!$C$6)),2)</f>
        <v>9984.8799999999992</v>
      </c>
      <c r="R175" s="21">
        <f>ROUND((P175*(1+'[1]Indexaties 2021-2027'!$C$6)),2)</f>
        <v>832.07</v>
      </c>
      <c r="S175" s="22">
        <f>ROUND((Q175*(1+'[1]Indexaties 2021-2027'!$C$7)),2)</f>
        <v>9984.8799999999992</v>
      </c>
      <c r="T175" s="22">
        <f>ROUND((R175*(1+'[1]Indexaties 2021-2027'!$C$7)),2)</f>
        <v>832.07</v>
      </c>
      <c r="U175">
        <v>1</v>
      </c>
      <c r="V175" s="36" t="s">
        <v>28</v>
      </c>
      <c r="W175" s="27" t="s">
        <v>29</v>
      </c>
      <c r="X175" s="27" t="s">
        <v>136</v>
      </c>
      <c r="Y175" s="43">
        <v>46023</v>
      </c>
    </row>
    <row r="176" spans="1:25" x14ac:dyDescent="0.3">
      <c r="A176" s="15">
        <v>46023</v>
      </c>
      <c r="B176" s="19" t="s">
        <v>133</v>
      </c>
      <c r="C176" s="38" t="s">
        <v>351</v>
      </c>
      <c r="D176" s="27">
        <v>10</v>
      </c>
      <c r="E176" s="27" t="s">
        <v>347</v>
      </c>
      <c r="F176" t="s">
        <v>352</v>
      </c>
      <c r="G176" s="20"/>
      <c r="H176" s="20"/>
      <c r="I176" s="21"/>
      <c r="J176" s="21"/>
      <c r="K176" s="22"/>
      <c r="L176" s="22"/>
      <c r="M176" s="23"/>
      <c r="N176" s="23">
        <v>1122.46</v>
      </c>
      <c r="O176" s="20">
        <f>ROUND((M176*(1+'[1]Indexaties 2021-2027'!$C$5)),2)</f>
        <v>0</v>
      </c>
      <c r="P176" s="20">
        <f>ROUND((N176*(1+'[1]Indexaties 2021-2027'!$C$5)),2)</f>
        <v>1177.57</v>
      </c>
      <c r="Q176" s="21">
        <f>ROUND((O176*(1+'[1]Indexaties 2021-2027'!$C$6)),2)</f>
        <v>0</v>
      </c>
      <c r="R176" s="21">
        <f>ROUND((P176*(1+'[1]Indexaties 2021-2027'!$C$6)),2)</f>
        <v>1237.98</v>
      </c>
      <c r="S176" s="22">
        <f>ROUND((Q176*(1+'[1]Indexaties 2021-2027'!$C$7)),2)</f>
        <v>0</v>
      </c>
      <c r="T176" s="22">
        <f>ROUND((R176*(1+'[1]Indexaties 2021-2027'!$C$7)),2)</f>
        <v>1237.98</v>
      </c>
      <c r="U176">
        <v>1</v>
      </c>
      <c r="V176" s="36" t="s">
        <v>28</v>
      </c>
      <c r="W176" s="27" t="s">
        <v>29</v>
      </c>
      <c r="X176" s="27" t="s">
        <v>136</v>
      </c>
      <c r="Y176" s="43">
        <v>46023</v>
      </c>
    </row>
    <row r="177" spans="1:25" x14ac:dyDescent="0.3">
      <c r="A177" s="15">
        <v>46023</v>
      </c>
      <c r="B177" s="19" t="s">
        <v>133</v>
      </c>
      <c r="C177" s="38" t="s">
        <v>353</v>
      </c>
      <c r="D177" s="27">
        <v>10</v>
      </c>
      <c r="E177" s="27" t="s">
        <v>347</v>
      </c>
      <c r="F177" t="s">
        <v>354</v>
      </c>
      <c r="G177" s="20">
        <v>18423.36</v>
      </c>
      <c r="H177" s="20">
        <v>1535.28</v>
      </c>
      <c r="I177" s="21">
        <f>ROUND((G177*(1+'[1]Indexaties 2021-2027'!$C$2)),2)</f>
        <v>19025.8</v>
      </c>
      <c r="J177" s="21">
        <f>ROUND((H177*(1+'[1]Indexaties 2021-2027'!$C$2)),2)</f>
        <v>1585.48</v>
      </c>
      <c r="K177" s="22">
        <f>ROUND((I177*(1+'[1]Indexaties 2021-2027'!$C$3)),2)</f>
        <v>19937.14</v>
      </c>
      <c r="L177" s="22">
        <f>ROUND((J177*(1+'[1]Indexaties 2021-2027'!$C$3)),2)</f>
        <v>1661.42</v>
      </c>
      <c r="M177" s="23">
        <f>ROUND((K177*(1+'[1]Indexaties 2021-2027'!$C$4)),2)</f>
        <v>21258.97</v>
      </c>
      <c r="N177" s="23">
        <f>ROUND((L177*(1+'[1]Indexaties 2021-2027'!$C$4)),2)</f>
        <v>1771.57</v>
      </c>
      <c r="O177" s="20">
        <f>ROUND((M177*(1+'[1]Indexaties 2021-2027'!$C$5)),2)</f>
        <v>22302.79</v>
      </c>
      <c r="P177" s="20">
        <f>ROUND((N177*(1+'[1]Indexaties 2021-2027'!$C$5)),2)</f>
        <v>1858.55</v>
      </c>
      <c r="Q177" s="21">
        <f>ROUND((O177*(1+'[1]Indexaties 2021-2027'!$C$6)),2)</f>
        <v>23446.92</v>
      </c>
      <c r="R177" s="21">
        <f>ROUND((P177*(1+'[1]Indexaties 2021-2027'!$C$6)),2)</f>
        <v>1953.89</v>
      </c>
      <c r="S177" s="22">
        <f>ROUND((Q177*(1+'[1]Indexaties 2021-2027'!$C$7)),2)</f>
        <v>23446.92</v>
      </c>
      <c r="T177" s="22">
        <f>ROUND((R177*(1+'[1]Indexaties 2021-2027'!$C$7)),2)</f>
        <v>1953.89</v>
      </c>
      <c r="U177">
        <v>1</v>
      </c>
      <c r="V177" s="36" t="s">
        <v>28</v>
      </c>
      <c r="W177" s="27" t="s">
        <v>29</v>
      </c>
      <c r="X177" s="27" t="s">
        <v>136</v>
      </c>
      <c r="Y177" s="43">
        <v>46023</v>
      </c>
    </row>
    <row r="178" spans="1:25" x14ac:dyDescent="0.3">
      <c r="A178" s="15">
        <v>46023</v>
      </c>
      <c r="B178" s="19" t="s">
        <v>133</v>
      </c>
      <c r="C178" s="38" t="s">
        <v>355</v>
      </c>
      <c r="D178" s="27">
        <v>10</v>
      </c>
      <c r="E178" s="27" t="s">
        <v>356</v>
      </c>
      <c r="F178" t="s">
        <v>357</v>
      </c>
      <c r="G178" s="20">
        <v>3510</v>
      </c>
      <c r="H178" s="20">
        <v>292.5</v>
      </c>
      <c r="I178" s="21">
        <f>ROUND((G178*(1+'[1]Indexaties 2021-2027'!$C$2)),2)</f>
        <v>3624.78</v>
      </c>
      <c r="J178" s="21">
        <f>ROUND((H178*(1+'[1]Indexaties 2021-2027'!$C$2)),2)</f>
        <v>302.06</v>
      </c>
      <c r="K178" s="22">
        <f>ROUND((I178*(1+'[1]Indexaties 2021-2027'!$C$3)),2)</f>
        <v>3798.41</v>
      </c>
      <c r="L178" s="22">
        <f>ROUND((J178*(1+'[1]Indexaties 2021-2027'!$C$3)),2)</f>
        <v>316.52999999999997</v>
      </c>
      <c r="M178" s="23">
        <f>ROUND((K178*(1+'[1]Indexaties 2021-2027'!$C$4)),2)</f>
        <v>4050.24</v>
      </c>
      <c r="N178" s="23">
        <f>ROUND((L178*(1+'[1]Indexaties 2021-2027'!$C$4)),2)</f>
        <v>337.52</v>
      </c>
      <c r="O178" s="20">
        <f>ROUND((M178*(1+'[1]Indexaties 2021-2027'!$C$5)),2)</f>
        <v>4249.1099999999997</v>
      </c>
      <c r="P178" s="20">
        <f>ROUND((N178*(1+'[1]Indexaties 2021-2027'!$C$5)),2)</f>
        <v>354.09</v>
      </c>
      <c r="Q178" s="21">
        <f>ROUND((O178*(1+'[1]Indexaties 2021-2027'!$C$6)),2)</f>
        <v>4467.09</v>
      </c>
      <c r="R178" s="21">
        <f>ROUND((P178*(1+'[1]Indexaties 2021-2027'!$C$6)),2)</f>
        <v>372.25</v>
      </c>
      <c r="S178" s="22">
        <f>ROUND((Q178*(1+'[1]Indexaties 2021-2027'!$C$7)),2)</f>
        <v>4467.09</v>
      </c>
      <c r="T178" s="22">
        <f>ROUND((R178*(1+'[1]Indexaties 2021-2027'!$C$7)),2)</f>
        <v>372.25</v>
      </c>
      <c r="U178">
        <v>1</v>
      </c>
      <c r="V178" s="36" t="s">
        <v>28</v>
      </c>
      <c r="W178" s="27" t="s">
        <v>29</v>
      </c>
      <c r="X178" s="27" t="s">
        <v>136</v>
      </c>
      <c r="Y178" s="43">
        <v>46023</v>
      </c>
    </row>
    <row r="179" spans="1:25" x14ac:dyDescent="0.3">
      <c r="A179" s="15">
        <v>46023</v>
      </c>
      <c r="B179" s="19" t="s">
        <v>133</v>
      </c>
      <c r="C179" s="38" t="s">
        <v>358</v>
      </c>
      <c r="D179" s="27">
        <v>10</v>
      </c>
      <c r="E179" s="27" t="s">
        <v>359</v>
      </c>
      <c r="F179" t="s">
        <v>360</v>
      </c>
      <c r="G179" s="20">
        <v>6963</v>
      </c>
      <c r="H179" s="20">
        <v>580.25</v>
      </c>
      <c r="I179" s="21">
        <f>ROUND((G179*(1+'[1]Indexaties 2021-2027'!$C$2)),2)</f>
        <v>7190.69</v>
      </c>
      <c r="J179" s="21">
        <f>ROUND((H179*(1+'[1]Indexaties 2021-2027'!$C$2)),2)</f>
        <v>599.22</v>
      </c>
      <c r="K179" s="22">
        <f>ROUND((I179*(1+'[1]Indexaties 2021-2027'!$C$3)),2)</f>
        <v>7535.12</v>
      </c>
      <c r="L179" s="22">
        <f>ROUND((J179*(1+'[1]Indexaties 2021-2027'!$C$3)),2)</f>
        <v>627.91999999999996</v>
      </c>
      <c r="M179" s="23">
        <f>ROUND((K179*(1+'[1]Indexaties 2021-2027'!$C$4)),2)</f>
        <v>8034.7</v>
      </c>
      <c r="N179" s="23">
        <f>ROUND((L179*(1+'[1]Indexaties 2021-2027'!$C$4)),2)</f>
        <v>669.55</v>
      </c>
      <c r="O179" s="20">
        <f>ROUND((M179*(1+'[1]Indexaties 2021-2027'!$C$5)),2)</f>
        <v>8429.2000000000007</v>
      </c>
      <c r="P179" s="20">
        <f>ROUND((N179*(1+'[1]Indexaties 2021-2027'!$C$5)),2)</f>
        <v>702.42</v>
      </c>
      <c r="Q179" s="21">
        <f>ROUND((O179*(1+'[1]Indexaties 2021-2027'!$C$6)),2)</f>
        <v>8861.6200000000008</v>
      </c>
      <c r="R179" s="21">
        <f>ROUND((P179*(1+'[1]Indexaties 2021-2027'!$C$6)),2)</f>
        <v>738.45</v>
      </c>
      <c r="S179" s="22">
        <f>ROUND((Q179*(1+'[1]Indexaties 2021-2027'!$C$7)),2)</f>
        <v>8861.6200000000008</v>
      </c>
      <c r="T179" s="22">
        <f>ROUND((R179*(1+'[1]Indexaties 2021-2027'!$C$7)),2)</f>
        <v>738.45</v>
      </c>
      <c r="U179">
        <v>1</v>
      </c>
      <c r="V179" s="36" t="s">
        <v>28</v>
      </c>
      <c r="W179" s="27" t="s">
        <v>29</v>
      </c>
      <c r="X179" s="27" t="s">
        <v>136</v>
      </c>
      <c r="Y179" s="43">
        <v>46023</v>
      </c>
    </row>
    <row r="180" spans="1:25" x14ac:dyDescent="0.3">
      <c r="A180" s="15">
        <v>46023</v>
      </c>
      <c r="B180" s="19" t="s">
        <v>133</v>
      </c>
      <c r="C180" s="38" t="s">
        <v>361</v>
      </c>
      <c r="D180" s="27">
        <v>10</v>
      </c>
      <c r="E180" s="27" t="s">
        <v>359</v>
      </c>
      <c r="F180" t="s">
        <v>362</v>
      </c>
      <c r="G180" s="20"/>
      <c r="H180" s="20"/>
      <c r="I180" s="21"/>
      <c r="J180" s="21"/>
      <c r="K180" s="22"/>
      <c r="L180" s="22"/>
      <c r="M180" s="23"/>
      <c r="N180" s="23">
        <v>1045.5</v>
      </c>
      <c r="O180" s="20">
        <f>ROUND((M180*(1+'[1]Indexaties 2021-2027'!$C$5)),2)</f>
        <v>0</v>
      </c>
      <c r="P180" s="20">
        <f>ROUND((N180*(1+'[1]Indexaties 2021-2027'!$C$5)),2)</f>
        <v>1096.83</v>
      </c>
      <c r="Q180" s="21">
        <f>ROUND((O180*(1+'[1]Indexaties 2021-2027'!$C$6)),2)</f>
        <v>0</v>
      </c>
      <c r="R180" s="21">
        <f>ROUND((P180*(1+'[1]Indexaties 2021-2027'!$C$6)),2)</f>
        <v>1153.0999999999999</v>
      </c>
      <c r="S180" s="22">
        <f>ROUND((Q180*(1+'[1]Indexaties 2021-2027'!$C$7)),2)</f>
        <v>0</v>
      </c>
      <c r="T180" s="22">
        <f>ROUND((R180*(1+'[1]Indexaties 2021-2027'!$C$7)),2)</f>
        <v>1153.0999999999999</v>
      </c>
      <c r="U180">
        <v>1</v>
      </c>
      <c r="V180" s="36" t="s">
        <v>28</v>
      </c>
      <c r="W180" s="27" t="s">
        <v>29</v>
      </c>
      <c r="X180" s="27" t="s">
        <v>136</v>
      </c>
      <c r="Y180" s="43">
        <v>46023</v>
      </c>
    </row>
    <row r="181" spans="1:25" x14ac:dyDescent="0.3">
      <c r="A181" s="15">
        <v>46023</v>
      </c>
      <c r="B181" s="19" t="s">
        <v>133</v>
      </c>
      <c r="C181" s="38" t="s">
        <v>363</v>
      </c>
      <c r="D181" s="27">
        <v>10</v>
      </c>
      <c r="E181" s="27" t="s">
        <v>359</v>
      </c>
      <c r="F181" t="s">
        <v>364</v>
      </c>
      <c r="G181" s="20">
        <v>16496.52</v>
      </c>
      <c r="H181" s="20">
        <v>1374.71</v>
      </c>
      <c r="I181" s="21">
        <f>ROUND((G181*(1+'[1]Indexaties 2021-2027'!$C$2)),2)</f>
        <v>17035.96</v>
      </c>
      <c r="J181" s="21">
        <f>ROUND((H181*(1+'[1]Indexaties 2021-2027'!$C$2)),2)</f>
        <v>1419.66</v>
      </c>
      <c r="K181" s="22">
        <f>ROUND((I181*(1+'[1]Indexaties 2021-2027'!$C$3)),2)</f>
        <v>17851.98</v>
      </c>
      <c r="L181" s="22">
        <f>ROUND((J181*(1+'[1]Indexaties 2021-2027'!$C$3)),2)</f>
        <v>1487.66</v>
      </c>
      <c r="M181" s="23">
        <f>ROUND((K181*(1+'[1]Indexaties 2021-2027'!$C$4)),2)</f>
        <v>19035.57</v>
      </c>
      <c r="N181" s="23">
        <f>ROUND((L181*(1+'[1]Indexaties 2021-2027'!$C$4)),2)</f>
        <v>1586.29</v>
      </c>
      <c r="O181" s="20">
        <f>ROUND((M181*(1+'[1]Indexaties 2021-2027'!$C$5)),2)</f>
        <v>19970.22</v>
      </c>
      <c r="P181" s="20">
        <f>ROUND((N181*(1+'[1]Indexaties 2021-2027'!$C$5)),2)</f>
        <v>1664.18</v>
      </c>
      <c r="Q181" s="21">
        <f>ROUND((O181*(1+'[1]Indexaties 2021-2027'!$C$6)),2)</f>
        <v>20994.69</v>
      </c>
      <c r="R181" s="21">
        <f>ROUND((P181*(1+'[1]Indexaties 2021-2027'!$C$6)),2)</f>
        <v>1749.55</v>
      </c>
      <c r="S181" s="22">
        <f>ROUND((Q181*(1+'[1]Indexaties 2021-2027'!$C$7)),2)</f>
        <v>20994.69</v>
      </c>
      <c r="T181" s="22">
        <f>ROUND((R181*(1+'[1]Indexaties 2021-2027'!$C$7)),2)</f>
        <v>1749.55</v>
      </c>
      <c r="U181">
        <v>1</v>
      </c>
      <c r="V181" s="36" t="s">
        <v>28</v>
      </c>
      <c r="W181" s="27" t="s">
        <v>29</v>
      </c>
      <c r="X181" s="27" t="s">
        <v>136</v>
      </c>
      <c r="Y181" s="43">
        <v>46023</v>
      </c>
    </row>
    <row r="182" spans="1:25" x14ac:dyDescent="0.3">
      <c r="A182" s="15">
        <v>46023</v>
      </c>
      <c r="B182" s="19" t="s">
        <v>133</v>
      </c>
      <c r="C182" s="38" t="s">
        <v>365</v>
      </c>
      <c r="D182" s="27">
        <v>10</v>
      </c>
      <c r="E182" s="27" t="s">
        <v>359</v>
      </c>
      <c r="F182" t="s">
        <v>366</v>
      </c>
      <c r="G182" s="20">
        <v>7146.12</v>
      </c>
      <c r="H182" s="20">
        <v>595.51</v>
      </c>
      <c r="I182" s="21">
        <f>ROUND((G182*(1+'[1]Indexaties 2021-2027'!$C$2)),2)</f>
        <v>7379.8</v>
      </c>
      <c r="J182" s="21">
        <f>ROUND((H182*(1+'[1]Indexaties 2021-2027'!$C$2)),2)</f>
        <v>614.98</v>
      </c>
      <c r="K182" s="22">
        <f>ROUND((I182*(1+'[1]Indexaties 2021-2027'!$C$3)),2)</f>
        <v>7733.29</v>
      </c>
      <c r="L182" s="22">
        <f>ROUND((J182*(1+'[1]Indexaties 2021-2027'!$C$3)),2)</f>
        <v>644.44000000000005</v>
      </c>
      <c r="M182" s="23">
        <f>ROUND((K182*(1+'[1]Indexaties 2021-2027'!$C$4)),2)</f>
        <v>8246.01</v>
      </c>
      <c r="N182" s="23">
        <f>ROUND((L182*(1+'[1]Indexaties 2021-2027'!$C$4)),2)</f>
        <v>687.17</v>
      </c>
      <c r="O182" s="20">
        <f>ROUND((M182*(1+'[1]Indexaties 2021-2027'!$C$5)),2)</f>
        <v>8650.89</v>
      </c>
      <c r="P182" s="20">
        <f>ROUND((N182*(1+'[1]Indexaties 2021-2027'!$C$5)),2)</f>
        <v>720.91</v>
      </c>
      <c r="Q182" s="21">
        <f>ROUND((O182*(1+'[1]Indexaties 2021-2027'!$C$6)),2)</f>
        <v>9094.68</v>
      </c>
      <c r="R182" s="21">
        <f>ROUND((P182*(1+'[1]Indexaties 2021-2027'!$C$6)),2)</f>
        <v>757.89</v>
      </c>
      <c r="S182" s="22">
        <f>ROUND((Q182*(1+'[1]Indexaties 2021-2027'!$C$7)),2)</f>
        <v>9094.68</v>
      </c>
      <c r="T182" s="22">
        <f>ROUND((R182*(1+'[1]Indexaties 2021-2027'!$C$7)),2)</f>
        <v>757.89</v>
      </c>
      <c r="U182">
        <v>1</v>
      </c>
      <c r="V182" s="36" t="s">
        <v>28</v>
      </c>
      <c r="W182" s="27" t="s">
        <v>29</v>
      </c>
      <c r="X182" s="27" t="s">
        <v>136</v>
      </c>
      <c r="Y182" s="43">
        <v>46023</v>
      </c>
    </row>
    <row r="183" spans="1:25" x14ac:dyDescent="0.3">
      <c r="A183" s="15">
        <v>46023</v>
      </c>
      <c r="B183" s="19" t="s">
        <v>133</v>
      </c>
      <c r="C183" s="38" t="s">
        <v>367</v>
      </c>
      <c r="D183" s="27">
        <v>10</v>
      </c>
      <c r="E183" s="27" t="s">
        <v>359</v>
      </c>
      <c r="F183" t="s">
        <v>368</v>
      </c>
      <c r="G183" s="20"/>
      <c r="H183" s="20"/>
      <c r="I183" s="21"/>
      <c r="J183" s="21"/>
      <c r="K183" s="22"/>
      <c r="L183" s="22"/>
      <c r="M183" s="23"/>
      <c r="N183" s="23">
        <v>1077.21</v>
      </c>
      <c r="O183" s="20">
        <f>ROUND((M183*(1+'[1]Indexaties 2021-2027'!$C$5)),2)</f>
        <v>0</v>
      </c>
      <c r="P183" s="20">
        <f>ROUND((N183*(1+'[1]Indexaties 2021-2027'!$C$5)),2)</f>
        <v>1130.0999999999999</v>
      </c>
      <c r="Q183" s="21">
        <f>ROUND((O183*(1+'[1]Indexaties 2021-2027'!$C$6)),2)</f>
        <v>0</v>
      </c>
      <c r="R183" s="21">
        <f>ROUND((P183*(1+'[1]Indexaties 2021-2027'!$C$6)),2)</f>
        <v>1188.07</v>
      </c>
      <c r="S183" s="22">
        <f>ROUND((Q183*(1+'[1]Indexaties 2021-2027'!$C$7)),2)</f>
        <v>0</v>
      </c>
      <c r="T183" s="22">
        <f>ROUND((R183*(1+'[1]Indexaties 2021-2027'!$C$7)),2)</f>
        <v>1188.07</v>
      </c>
      <c r="U183">
        <v>1</v>
      </c>
      <c r="V183" s="36" t="s">
        <v>28</v>
      </c>
      <c r="W183" s="27" t="s">
        <v>29</v>
      </c>
      <c r="X183" s="27" t="s">
        <v>136</v>
      </c>
      <c r="Y183" s="43">
        <v>46023</v>
      </c>
    </row>
    <row r="184" spans="1:25" x14ac:dyDescent="0.3">
      <c r="A184" s="15">
        <v>46023</v>
      </c>
      <c r="B184" s="19" t="s">
        <v>133</v>
      </c>
      <c r="C184" t="s">
        <v>369</v>
      </c>
      <c r="D184" s="27">
        <v>10</v>
      </c>
      <c r="E184" s="27" t="s">
        <v>359</v>
      </c>
      <c r="F184" t="s">
        <v>370</v>
      </c>
      <c r="G184" s="20">
        <v>17018.88</v>
      </c>
      <c r="H184" s="20">
        <v>1418.24</v>
      </c>
      <c r="I184" s="21">
        <f>ROUND((G184*(1+'[1]Indexaties 2021-2027'!$C$2)),2)</f>
        <v>17575.400000000001</v>
      </c>
      <c r="J184" s="21">
        <f>ROUND((H184*(1+'[1]Indexaties 2021-2027'!$C$2)),2)</f>
        <v>1464.62</v>
      </c>
      <c r="K184" s="22">
        <f>ROUND((I184*(1+'[1]Indexaties 2021-2027'!$C$3)),2)</f>
        <v>18417.259999999998</v>
      </c>
      <c r="L184" s="22">
        <f>ROUND((J184*(1+'[1]Indexaties 2021-2027'!$C$3)),2)</f>
        <v>1534.78</v>
      </c>
      <c r="M184" s="23">
        <f>ROUND((K184*(1+'[1]Indexaties 2021-2027'!$C$4)),2)</f>
        <v>19638.32</v>
      </c>
      <c r="N184" s="23">
        <f>ROUND((L184*(1+'[1]Indexaties 2021-2027'!$C$4)),2)</f>
        <v>1636.54</v>
      </c>
      <c r="O184" s="20">
        <f>ROUND((M184*(1+'[1]Indexaties 2021-2027'!$C$5)),2)</f>
        <v>20602.560000000001</v>
      </c>
      <c r="P184" s="20">
        <f>ROUND((N184*(1+'[1]Indexaties 2021-2027'!$C$5)),2)</f>
        <v>1716.89</v>
      </c>
      <c r="Q184" s="21">
        <f>ROUND((O184*(1+'[1]Indexaties 2021-2027'!$C$6)),2)</f>
        <v>21659.47</v>
      </c>
      <c r="R184" s="21">
        <f>ROUND((P184*(1+'[1]Indexaties 2021-2027'!$C$6)),2)</f>
        <v>1804.97</v>
      </c>
      <c r="S184" s="22">
        <f>ROUND((Q184*(1+'[1]Indexaties 2021-2027'!$C$7)),2)</f>
        <v>21659.47</v>
      </c>
      <c r="T184" s="22">
        <f>ROUND((R184*(1+'[1]Indexaties 2021-2027'!$C$7)),2)</f>
        <v>1804.97</v>
      </c>
      <c r="U184">
        <v>1</v>
      </c>
      <c r="V184" s="36" t="s">
        <v>28</v>
      </c>
      <c r="W184" s="27" t="s">
        <v>29</v>
      </c>
      <c r="X184" s="27" t="s">
        <v>136</v>
      </c>
      <c r="Y184" s="43">
        <v>46023</v>
      </c>
    </row>
    <row r="185" spans="1:25" x14ac:dyDescent="0.3">
      <c r="A185" s="15">
        <v>46023</v>
      </c>
      <c r="B185" s="19" t="s">
        <v>133</v>
      </c>
      <c r="C185" t="s">
        <v>371</v>
      </c>
      <c r="D185" s="27">
        <v>16</v>
      </c>
      <c r="E185" s="27" t="s">
        <v>238</v>
      </c>
      <c r="F185" t="s">
        <v>372</v>
      </c>
      <c r="G185" s="20">
        <v>0</v>
      </c>
      <c r="H185" s="20">
        <v>205.56</v>
      </c>
      <c r="I185" s="21">
        <f>ROUND((G185*(1+'[1]Indexaties 2021-2027'!$C$2)),2)</f>
        <v>0</v>
      </c>
      <c r="J185" s="21">
        <f>ROUND((H185*(1+'[1]Indexaties 2021-2027'!$C$2)),2)</f>
        <v>212.28</v>
      </c>
      <c r="K185" s="22">
        <f>ROUND((I185*(1+'[1]Indexaties 2021-2027'!$C$3)),2)</f>
        <v>0</v>
      </c>
      <c r="L185" s="22">
        <f>ROUND((J185*(1+'[1]Indexaties 2021-2027'!$C$3)),2)</f>
        <v>222.45</v>
      </c>
      <c r="M185" s="23">
        <f>ROUND((K185*(1+'[1]Indexaties 2021-2027'!$C$4)),2)</f>
        <v>0</v>
      </c>
      <c r="N185" s="23">
        <f>ROUND((L185*(1+'[1]Indexaties 2021-2027'!$C$4)),2)</f>
        <v>237.2</v>
      </c>
      <c r="O185" s="20">
        <f>ROUND((M185*(1+'[1]Indexaties 2021-2027'!$C$5)),2)</f>
        <v>0</v>
      </c>
      <c r="P185" s="20">
        <f>ROUND((N185*(1+'[1]Indexaties 2021-2027'!$C$5)),2)</f>
        <v>248.85</v>
      </c>
      <c r="Q185" s="21">
        <f>ROUND((O185*(1+'[1]Indexaties 2021-2027'!$C$6)),2)</f>
        <v>0</v>
      </c>
      <c r="R185" s="21">
        <f>ROUND((P185*(1+'[1]Indexaties 2021-2027'!$C$6)),2)</f>
        <v>261.62</v>
      </c>
      <c r="S185" s="22">
        <f>ROUND((Q185*(1+'[1]Indexaties 2021-2027'!$C$7)),2)</f>
        <v>0</v>
      </c>
      <c r="T185" s="22">
        <f>ROUND((R185*(1+'[1]Indexaties 2021-2027'!$C$7)),2)</f>
        <v>261.62</v>
      </c>
      <c r="U185" s="36" t="s">
        <v>230</v>
      </c>
      <c r="V185" s="36" t="s">
        <v>240</v>
      </c>
      <c r="W185" s="27"/>
      <c r="X185" s="27" t="s">
        <v>232</v>
      </c>
      <c r="Y185" s="43">
        <v>46023</v>
      </c>
    </row>
    <row r="186" spans="1:25" x14ac:dyDescent="0.3">
      <c r="A186" s="19"/>
      <c r="B186" s="19"/>
    </row>
    <row r="187" spans="1:25" x14ac:dyDescent="0.3">
      <c r="A187" s="19"/>
      <c r="B187" s="19"/>
    </row>
    <row r="188" spans="1:25" x14ac:dyDescent="0.3">
      <c r="A188" s="19"/>
      <c r="B188" s="19"/>
    </row>
    <row r="189" spans="1:25" x14ac:dyDescent="0.3">
      <c r="A189" s="19"/>
      <c r="B189" s="19"/>
    </row>
    <row r="190" spans="1:25" x14ac:dyDescent="0.3">
      <c r="A190" s="19"/>
      <c r="B190" s="19"/>
    </row>
    <row r="191" spans="1:25" x14ac:dyDescent="0.3">
      <c r="A191" s="19"/>
      <c r="B191" s="19"/>
    </row>
    <row r="192" spans="1:25" x14ac:dyDescent="0.3">
      <c r="A192" s="19"/>
      <c r="B192" s="19"/>
    </row>
    <row r="193" spans="1:2" x14ac:dyDescent="0.3">
      <c r="A193" s="19"/>
      <c r="B193" s="19"/>
    </row>
    <row r="194" spans="1:2" x14ac:dyDescent="0.3">
      <c r="A194" s="19"/>
      <c r="B194" s="19"/>
    </row>
    <row r="195" spans="1:2" x14ac:dyDescent="0.3">
      <c r="A195" s="19"/>
      <c r="B195" s="19"/>
    </row>
    <row r="196" spans="1:2" x14ac:dyDescent="0.3">
      <c r="A196" s="19"/>
      <c r="B196" s="19"/>
    </row>
    <row r="197" spans="1:2" x14ac:dyDescent="0.3">
      <c r="A197" s="19"/>
      <c r="B197" s="19"/>
    </row>
    <row r="198" spans="1:2" x14ac:dyDescent="0.3">
      <c r="A198" s="19"/>
      <c r="B198" s="19"/>
    </row>
    <row r="199" spans="1:2" x14ac:dyDescent="0.3">
      <c r="A199" s="19"/>
      <c r="B199" s="19"/>
    </row>
    <row r="200" spans="1:2" x14ac:dyDescent="0.3">
      <c r="A200" s="19"/>
      <c r="B200" s="19"/>
    </row>
    <row r="201" spans="1:2" x14ac:dyDescent="0.3">
      <c r="A201" s="19"/>
      <c r="B201" s="19"/>
    </row>
    <row r="202" spans="1:2" x14ac:dyDescent="0.3">
      <c r="A202" s="19"/>
      <c r="B202" s="19"/>
    </row>
    <row r="203" spans="1:2" x14ac:dyDescent="0.3">
      <c r="A203" s="19"/>
      <c r="B203" s="19"/>
    </row>
    <row r="204" spans="1:2" x14ac:dyDescent="0.3">
      <c r="A204" s="19"/>
      <c r="B204" s="19"/>
    </row>
    <row r="205" spans="1:2" x14ac:dyDescent="0.3">
      <c r="A205" s="19"/>
      <c r="B205" s="19"/>
    </row>
    <row r="206" spans="1:2" x14ac:dyDescent="0.3">
      <c r="A206" s="19"/>
      <c r="B206" s="19"/>
    </row>
    <row r="207" spans="1:2" x14ac:dyDescent="0.3">
      <c r="A207" s="19"/>
      <c r="B207" s="19"/>
    </row>
    <row r="208" spans="1:2" x14ac:dyDescent="0.3">
      <c r="A208" s="19"/>
      <c r="B208" s="19"/>
    </row>
    <row r="209" spans="1:2" x14ac:dyDescent="0.3">
      <c r="A209" s="19"/>
      <c r="B209" s="19"/>
    </row>
    <row r="210" spans="1:2" x14ac:dyDescent="0.3">
      <c r="A210" s="19"/>
      <c r="B210" s="19"/>
    </row>
    <row r="211" spans="1:2" x14ac:dyDescent="0.3">
      <c r="A211" s="19"/>
      <c r="B211" s="19"/>
    </row>
    <row r="212" spans="1:2" x14ac:dyDescent="0.3">
      <c r="A212" s="19"/>
      <c r="B212" s="19"/>
    </row>
    <row r="213" spans="1:2" x14ac:dyDescent="0.3">
      <c r="A213" s="19"/>
      <c r="B213" s="19"/>
    </row>
    <row r="214" spans="1:2" x14ac:dyDescent="0.3">
      <c r="A214" s="19"/>
      <c r="B214" s="19"/>
    </row>
    <row r="215" spans="1:2" x14ac:dyDescent="0.3">
      <c r="A215" s="19"/>
      <c r="B215" s="19"/>
    </row>
    <row r="216" spans="1:2" x14ac:dyDescent="0.3">
      <c r="A216" s="19"/>
      <c r="B216" s="19"/>
    </row>
    <row r="217" spans="1:2" x14ac:dyDescent="0.3">
      <c r="A217" s="19"/>
      <c r="B217" s="19"/>
    </row>
    <row r="218" spans="1:2" x14ac:dyDescent="0.3">
      <c r="A218" s="19"/>
      <c r="B218" s="19"/>
    </row>
    <row r="219" spans="1:2" x14ac:dyDescent="0.3">
      <c r="A219" s="19"/>
      <c r="B219" s="19"/>
    </row>
    <row r="220" spans="1:2" x14ac:dyDescent="0.3">
      <c r="A220" s="19"/>
      <c r="B220" s="19"/>
    </row>
    <row r="221" spans="1:2" x14ac:dyDescent="0.3">
      <c r="A221" s="19"/>
      <c r="B221" s="19"/>
    </row>
    <row r="222" spans="1:2" x14ac:dyDescent="0.3">
      <c r="A222" s="19"/>
      <c r="B222" s="19"/>
    </row>
    <row r="223" spans="1:2" x14ac:dyDescent="0.3">
      <c r="A223" s="19"/>
      <c r="B223" s="19"/>
    </row>
    <row r="224" spans="1:2" x14ac:dyDescent="0.3">
      <c r="A224" s="19"/>
      <c r="B224" s="19"/>
    </row>
    <row r="225" spans="1:2" x14ac:dyDescent="0.3">
      <c r="A225" s="19"/>
      <c r="B225" s="19"/>
    </row>
    <row r="226" spans="1:2" x14ac:dyDescent="0.3">
      <c r="A226" s="19"/>
      <c r="B226" s="19"/>
    </row>
    <row r="227" spans="1:2" x14ac:dyDescent="0.3">
      <c r="A227" s="19"/>
      <c r="B227" s="19"/>
    </row>
    <row r="228" spans="1:2" x14ac:dyDescent="0.3">
      <c r="A228" s="19"/>
      <c r="B228" s="19"/>
    </row>
    <row r="229" spans="1:2" x14ac:dyDescent="0.3">
      <c r="A229" s="19"/>
      <c r="B229" s="19"/>
    </row>
    <row r="230" spans="1:2" x14ac:dyDescent="0.3">
      <c r="A230" s="19"/>
      <c r="B230" s="19"/>
    </row>
    <row r="231" spans="1:2" x14ac:dyDescent="0.3">
      <c r="A231" s="19"/>
      <c r="B231" s="19"/>
    </row>
    <row r="232" spans="1:2" x14ac:dyDescent="0.3">
      <c r="A232" s="19"/>
      <c r="B232" s="19"/>
    </row>
    <row r="233" spans="1:2" x14ac:dyDescent="0.3">
      <c r="A233" s="19"/>
      <c r="B233" s="19"/>
    </row>
    <row r="234" spans="1:2" x14ac:dyDescent="0.3">
      <c r="A234" s="19"/>
      <c r="B234" s="19"/>
    </row>
    <row r="235" spans="1:2" x14ac:dyDescent="0.3">
      <c r="A235" s="19"/>
      <c r="B235" s="19"/>
    </row>
    <row r="236" spans="1:2" x14ac:dyDescent="0.3">
      <c r="A236" s="19"/>
      <c r="B236" s="19"/>
    </row>
    <row r="237" spans="1:2" x14ac:dyDescent="0.3">
      <c r="A237" s="19"/>
      <c r="B237" s="19"/>
    </row>
    <row r="238" spans="1:2" x14ac:dyDescent="0.3">
      <c r="A238" s="19"/>
      <c r="B238" s="19"/>
    </row>
    <row r="239" spans="1:2" x14ac:dyDescent="0.3">
      <c r="A239" s="19"/>
      <c r="B239" s="19"/>
    </row>
    <row r="240" spans="1:2" x14ac:dyDescent="0.3">
      <c r="A240" s="19"/>
      <c r="B240" s="19"/>
    </row>
    <row r="241" spans="1:2" x14ac:dyDescent="0.3">
      <c r="A241" s="19"/>
      <c r="B241" s="19"/>
    </row>
    <row r="242" spans="1:2" x14ac:dyDescent="0.3">
      <c r="A242" s="19"/>
      <c r="B242" s="19"/>
    </row>
    <row r="243" spans="1:2" x14ac:dyDescent="0.3">
      <c r="A243" s="19"/>
      <c r="B243" s="19"/>
    </row>
    <row r="244" spans="1:2" x14ac:dyDescent="0.3">
      <c r="A244" s="19"/>
      <c r="B244" s="19"/>
    </row>
    <row r="245" spans="1:2" x14ac:dyDescent="0.3">
      <c r="A245" s="19"/>
      <c r="B245" s="19"/>
    </row>
    <row r="246" spans="1:2" x14ac:dyDescent="0.3">
      <c r="A246" s="19"/>
      <c r="B246" s="19"/>
    </row>
    <row r="247" spans="1:2" x14ac:dyDescent="0.3">
      <c r="A247" s="19"/>
      <c r="B247" s="19"/>
    </row>
    <row r="248" spans="1:2" x14ac:dyDescent="0.3">
      <c r="A248" s="19"/>
      <c r="B248" s="19"/>
    </row>
    <row r="249" spans="1:2" x14ac:dyDescent="0.3">
      <c r="A249" s="19"/>
      <c r="B249" s="19"/>
    </row>
    <row r="250" spans="1:2" x14ac:dyDescent="0.3">
      <c r="A250" s="19"/>
      <c r="B250" s="19"/>
    </row>
    <row r="251" spans="1:2" x14ac:dyDescent="0.3">
      <c r="A251" s="19"/>
      <c r="B251" s="19"/>
    </row>
    <row r="252" spans="1:2" x14ac:dyDescent="0.3">
      <c r="A252" s="19"/>
      <c r="B252" s="19"/>
    </row>
    <row r="253" spans="1:2" x14ac:dyDescent="0.3">
      <c r="A253" s="19"/>
      <c r="B253" s="19"/>
    </row>
    <row r="254" spans="1:2" x14ac:dyDescent="0.3">
      <c r="A254" s="19"/>
      <c r="B254" s="19"/>
    </row>
    <row r="255" spans="1:2" x14ac:dyDescent="0.3">
      <c r="A255" s="19"/>
      <c r="B255" s="19"/>
    </row>
    <row r="256" spans="1:2" x14ac:dyDescent="0.3">
      <c r="A256" s="19"/>
      <c r="B256" s="19"/>
    </row>
    <row r="257" spans="1:2" x14ac:dyDescent="0.3">
      <c r="A257" s="19"/>
      <c r="B257" s="19"/>
    </row>
    <row r="258" spans="1:2" x14ac:dyDescent="0.3">
      <c r="A258" s="19"/>
      <c r="B258" s="19"/>
    </row>
    <row r="259" spans="1:2" x14ac:dyDescent="0.3">
      <c r="A259" s="19"/>
      <c r="B259" s="19"/>
    </row>
    <row r="260" spans="1:2" x14ac:dyDescent="0.3">
      <c r="A260" s="19"/>
      <c r="B260" s="19"/>
    </row>
    <row r="261" spans="1:2" x14ac:dyDescent="0.3">
      <c r="A261" s="19"/>
      <c r="B261" s="19"/>
    </row>
    <row r="262" spans="1:2" x14ac:dyDescent="0.3">
      <c r="A262" s="19"/>
      <c r="B262" s="19"/>
    </row>
    <row r="263" spans="1:2" x14ac:dyDescent="0.3">
      <c r="A263" s="19"/>
      <c r="B263" s="19"/>
    </row>
    <row r="264" spans="1:2" x14ac:dyDescent="0.3">
      <c r="A264" s="19"/>
      <c r="B264" s="19"/>
    </row>
    <row r="265" spans="1:2" x14ac:dyDescent="0.3">
      <c r="A265" s="19"/>
      <c r="B265" s="19"/>
    </row>
    <row r="266" spans="1:2" x14ac:dyDescent="0.3">
      <c r="A266" s="19"/>
      <c r="B266" s="19"/>
    </row>
    <row r="267" spans="1:2" x14ac:dyDescent="0.3">
      <c r="A267" s="19"/>
      <c r="B267" s="19"/>
    </row>
    <row r="268" spans="1:2" x14ac:dyDescent="0.3">
      <c r="A268" s="19"/>
      <c r="B268" s="19"/>
    </row>
    <row r="269" spans="1:2" x14ac:dyDescent="0.3">
      <c r="A269" s="19"/>
      <c r="B269" s="19"/>
    </row>
    <row r="270" spans="1:2" x14ac:dyDescent="0.3">
      <c r="A270" s="19"/>
      <c r="B270" s="19"/>
    </row>
    <row r="271" spans="1:2" x14ac:dyDescent="0.3">
      <c r="A271" s="19"/>
      <c r="B271" s="19"/>
    </row>
    <row r="272" spans="1:2" x14ac:dyDescent="0.3">
      <c r="A272" s="19"/>
      <c r="B272" s="19"/>
    </row>
    <row r="273" spans="1:2" x14ac:dyDescent="0.3">
      <c r="A273" s="19"/>
      <c r="B273" s="19"/>
    </row>
    <row r="274" spans="1:2" x14ac:dyDescent="0.3">
      <c r="A274" s="19"/>
      <c r="B274" s="19"/>
    </row>
    <row r="275" spans="1:2" x14ac:dyDescent="0.3">
      <c r="A275" s="19"/>
      <c r="B275" s="19"/>
    </row>
    <row r="276" spans="1:2" x14ac:dyDescent="0.3">
      <c r="A276" s="19"/>
      <c r="B276" s="19"/>
    </row>
    <row r="277" spans="1:2" x14ac:dyDescent="0.3">
      <c r="A277" s="19"/>
      <c r="B277" s="19"/>
    </row>
    <row r="278" spans="1:2" x14ac:dyDescent="0.3">
      <c r="A278" s="19"/>
      <c r="B278" s="19"/>
    </row>
    <row r="279" spans="1:2" x14ac:dyDescent="0.3">
      <c r="A279" s="19"/>
      <c r="B279" s="19"/>
    </row>
    <row r="280" spans="1:2" x14ac:dyDescent="0.3">
      <c r="A280" s="19"/>
      <c r="B280" s="19"/>
    </row>
    <row r="281" spans="1:2" x14ac:dyDescent="0.3">
      <c r="A281" s="19"/>
      <c r="B281" s="19"/>
    </row>
    <row r="282" spans="1:2" x14ac:dyDescent="0.3">
      <c r="A282" s="19"/>
      <c r="B282" s="19"/>
    </row>
    <row r="283" spans="1:2" x14ac:dyDescent="0.3">
      <c r="A283" s="19"/>
      <c r="B283" s="19"/>
    </row>
    <row r="284" spans="1:2" x14ac:dyDescent="0.3">
      <c r="A284" s="19"/>
      <c r="B284" s="19"/>
    </row>
    <row r="285" spans="1:2" x14ac:dyDescent="0.3">
      <c r="A285" s="19"/>
      <c r="B285" s="19"/>
    </row>
    <row r="286" spans="1:2" x14ac:dyDescent="0.3">
      <c r="A286" s="19"/>
      <c r="B286" s="19"/>
    </row>
    <row r="287" spans="1:2" x14ac:dyDescent="0.3">
      <c r="A287" s="19"/>
      <c r="B287" s="19"/>
    </row>
    <row r="288" spans="1:2" x14ac:dyDescent="0.3">
      <c r="A288" s="19"/>
      <c r="B288" s="19"/>
    </row>
    <row r="289" spans="1:2" x14ac:dyDescent="0.3">
      <c r="A289" s="19"/>
      <c r="B289" s="19"/>
    </row>
    <row r="290" spans="1:2" x14ac:dyDescent="0.3">
      <c r="A290" s="19"/>
      <c r="B290" s="19"/>
    </row>
    <row r="291" spans="1:2" x14ac:dyDescent="0.3">
      <c r="A291" s="19"/>
      <c r="B291" s="19"/>
    </row>
    <row r="292" spans="1:2" x14ac:dyDescent="0.3">
      <c r="A292" s="19"/>
      <c r="B292" s="19"/>
    </row>
    <row r="293" spans="1:2" x14ac:dyDescent="0.3">
      <c r="A293" s="19"/>
      <c r="B293" s="19"/>
    </row>
    <row r="294" spans="1:2" x14ac:dyDescent="0.3">
      <c r="A294" s="19"/>
      <c r="B294" s="19"/>
    </row>
    <row r="295" spans="1:2" x14ac:dyDescent="0.3">
      <c r="A295" s="19"/>
      <c r="B295" s="19"/>
    </row>
    <row r="296" spans="1:2" x14ac:dyDescent="0.3">
      <c r="A296" s="19"/>
      <c r="B296" s="19"/>
    </row>
    <row r="297" spans="1:2" x14ac:dyDescent="0.3">
      <c r="A297" s="19"/>
      <c r="B297" s="19"/>
    </row>
    <row r="298" spans="1:2" x14ac:dyDescent="0.3">
      <c r="A298" s="19"/>
      <c r="B298" s="19"/>
    </row>
    <row r="299" spans="1:2" x14ac:dyDescent="0.3">
      <c r="A299" s="19"/>
      <c r="B299" s="19"/>
    </row>
    <row r="300" spans="1:2" x14ac:dyDescent="0.3">
      <c r="A300" s="19"/>
      <c r="B300" s="19"/>
    </row>
    <row r="301" spans="1:2" x14ac:dyDescent="0.3">
      <c r="A301" s="19"/>
      <c r="B301" s="19"/>
    </row>
    <row r="302" spans="1:2" x14ac:dyDescent="0.3">
      <c r="A302" s="19"/>
      <c r="B302" s="19"/>
    </row>
    <row r="303" spans="1:2" x14ac:dyDescent="0.3">
      <c r="A303" s="19"/>
      <c r="B303" s="19"/>
    </row>
    <row r="304" spans="1:2" x14ac:dyDescent="0.3">
      <c r="A304" s="19"/>
      <c r="B304" s="19"/>
    </row>
    <row r="305" spans="1:2" x14ac:dyDescent="0.3">
      <c r="A305" s="19"/>
      <c r="B305" s="19"/>
    </row>
    <row r="306" spans="1:2" x14ac:dyDescent="0.3">
      <c r="A306" s="19"/>
      <c r="B306" s="19"/>
    </row>
    <row r="307" spans="1:2" x14ac:dyDescent="0.3">
      <c r="A307" s="19"/>
      <c r="B307" s="19"/>
    </row>
    <row r="308" spans="1:2" x14ac:dyDescent="0.3">
      <c r="A308" s="19"/>
      <c r="B308" s="19"/>
    </row>
    <row r="309" spans="1:2" x14ac:dyDescent="0.3">
      <c r="A309" s="19"/>
      <c r="B309" s="19"/>
    </row>
    <row r="310" spans="1:2" x14ac:dyDescent="0.3">
      <c r="A310" s="19"/>
      <c r="B310" s="19"/>
    </row>
    <row r="311" spans="1:2" x14ac:dyDescent="0.3">
      <c r="A311" s="19"/>
      <c r="B311" s="19"/>
    </row>
    <row r="312" spans="1:2" x14ac:dyDescent="0.3">
      <c r="A312" s="19"/>
      <c r="B312" s="19"/>
    </row>
    <row r="313" spans="1:2" x14ac:dyDescent="0.3">
      <c r="A313" s="19"/>
      <c r="B313" s="19"/>
    </row>
    <row r="314" spans="1:2" x14ac:dyDescent="0.3">
      <c r="A314" s="19"/>
      <c r="B314" s="19"/>
    </row>
    <row r="315" spans="1:2" x14ac:dyDescent="0.3">
      <c r="A315" s="19"/>
      <c r="B315" s="19"/>
    </row>
    <row r="316" spans="1:2" x14ac:dyDescent="0.3">
      <c r="A316" s="19"/>
      <c r="B316" s="19"/>
    </row>
    <row r="317" spans="1:2" x14ac:dyDescent="0.3">
      <c r="A317" s="19"/>
      <c r="B317" s="19"/>
    </row>
    <row r="318" spans="1:2" x14ac:dyDescent="0.3">
      <c r="A318" s="19"/>
      <c r="B318" s="19"/>
    </row>
    <row r="319" spans="1:2" x14ac:dyDescent="0.3">
      <c r="A319" s="19"/>
      <c r="B319" s="19"/>
    </row>
    <row r="320" spans="1:2" x14ac:dyDescent="0.3">
      <c r="A320" s="19"/>
      <c r="B320" s="19"/>
    </row>
    <row r="321" spans="1:2" x14ac:dyDescent="0.3">
      <c r="A321" s="19"/>
      <c r="B321" s="19"/>
    </row>
    <row r="322" spans="1:2" x14ac:dyDescent="0.3">
      <c r="A322" s="19"/>
      <c r="B322" s="19"/>
    </row>
    <row r="323" spans="1:2" x14ac:dyDescent="0.3">
      <c r="A323" s="19"/>
      <c r="B323" s="19"/>
    </row>
    <row r="324" spans="1:2" x14ac:dyDescent="0.3">
      <c r="A324" s="19"/>
      <c r="B324" s="19"/>
    </row>
    <row r="325" spans="1:2" x14ac:dyDescent="0.3">
      <c r="A325" s="19"/>
      <c r="B325" s="19"/>
    </row>
    <row r="326" spans="1:2" x14ac:dyDescent="0.3">
      <c r="A326" s="19"/>
      <c r="B326" s="19"/>
    </row>
    <row r="327" spans="1:2" x14ac:dyDescent="0.3">
      <c r="A327" s="19"/>
      <c r="B327" s="19"/>
    </row>
    <row r="328" spans="1:2" x14ac:dyDescent="0.3">
      <c r="A328" s="19"/>
      <c r="B328" s="19"/>
    </row>
    <row r="329" spans="1:2" x14ac:dyDescent="0.3">
      <c r="A329" s="19"/>
      <c r="B329" s="19"/>
    </row>
    <row r="330" spans="1:2" x14ac:dyDescent="0.3">
      <c r="A330" s="19"/>
      <c r="B330" s="19"/>
    </row>
    <row r="331" spans="1:2" x14ac:dyDescent="0.3">
      <c r="A331" s="19"/>
      <c r="B331" s="19"/>
    </row>
    <row r="332" spans="1:2" x14ac:dyDescent="0.3">
      <c r="A332" s="19"/>
      <c r="B332" s="19"/>
    </row>
    <row r="333" spans="1:2" x14ac:dyDescent="0.3">
      <c r="A333" s="19"/>
      <c r="B333" s="19"/>
    </row>
    <row r="334" spans="1:2" x14ac:dyDescent="0.3">
      <c r="A334" s="19"/>
      <c r="B334" s="19"/>
    </row>
    <row r="335" spans="1:2" x14ac:dyDescent="0.3">
      <c r="A335" s="19"/>
      <c r="B335" s="19"/>
    </row>
    <row r="336" spans="1:2" x14ac:dyDescent="0.3">
      <c r="A336" s="19"/>
      <c r="B336" s="19"/>
    </row>
    <row r="337" spans="1:2" x14ac:dyDescent="0.3">
      <c r="A337" s="19"/>
      <c r="B337" s="19"/>
    </row>
    <row r="338" spans="1:2" x14ac:dyDescent="0.3">
      <c r="A338" s="19"/>
      <c r="B338" s="19"/>
    </row>
    <row r="339" spans="1:2" x14ac:dyDescent="0.3">
      <c r="A339" s="19"/>
      <c r="B339" s="19"/>
    </row>
    <row r="340" spans="1:2" x14ac:dyDescent="0.3">
      <c r="A340" s="19"/>
      <c r="B340" s="19"/>
    </row>
    <row r="341" spans="1:2" x14ac:dyDescent="0.3">
      <c r="A341" s="19"/>
      <c r="B341" s="19"/>
    </row>
    <row r="342" spans="1:2" x14ac:dyDescent="0.3">
      <c r="A342" s="19"/>
      <c r="B342" s="19"/>
    </row>
    <row r="343" spans="1:2" x14ac:dyDescent="0.3">
      <c r="A343" s="19"/>
      <c r="B343" s="19"/>
    </row>
    <row r="344" spans="1:2" x14ac:dyDescent="0.3">
      <c r="A344" s="19"/>
      <c r="B344" s="19"/>
    </row>
    <row r="345" spans="1:2" x14ac:dyDescent="0.3">
      <c r="A345" s="19"/>
      <c r="B345" s="19"/>
    </row>
    <row r="346" spans="1:2" x14ac:dyDescent="0.3">
      <c r="A346" s="19"/>
      <c r="B346" s="19"/>
    </row>
    <row r="347" spans="1:2" x14ac:dyDescent="0.3">
      <c r="A347" s="19"/>
      <c r="B347" s="19"/>
    </row>
    <row r="348" spans="1:2" x14ac:dyDescent="0.3">
      <c r="A348" s="19"/>
      <c r="B348" s="19"/>
    </row>
    <row r="349" spans="1:2" x14ac:dyDescent="0.3">
      <c r="A349" s="19"/>
      <c r="B349" s="19"/>
    </row>
    <row r="350" spans="1:2" x14ac:dyDescent="0.3">
      <c r="A350" s="19"/>
      <c r="B350" s="19"/>
    </row>
    <row r="351" spans="1:2" x14ac:dyDescent="0.3">
      <c r="A351" s="19"/>
      <c r="B351" s="19"/>
    </row>
    <row r="352" spans="1:2" x14ac:dyDescent="0.3">
      <c r="A352" s="19"/>
      <c r="B352" s="19"/>
    </row>
    <row r="353" spans="1:2" x14ac:dyDescent="0.3">
      <c r="A353" s="19"/>
      <c r="B353" s="19"/>
    </row>
    <row r="354" spans="1:2" x14ac:dyDescent="0.3">
      <c r="A354" s="19"/>
      <c r="B354" s="19"/>
    </row>
    <row r="355" spans="1:2" x14ac:dyDescent="0.3">
      <c r="A355" s="19"/>
      <c r="B355" s="19"/>
    </row>
    <row r="356" spans="1:2" x14ac:dyDescent="0.3">
      <c r="A356" s="19"/>
      <c r="B356" s="19"/>
    </row>
    <row r="357" spans="1:2" x14ac:dyDescent="0.3">
      <c r="A357" s="19"/>
      <c r="B357" s="19"/>
    </row>
    <row r="358" spans="1:2" x14ac:dyDescent="0.3">
      <c r="A358" s="19"/>
      <c r="B358" s="19"/>
    </row>
    <row r="359" spans="1:2" x14ac:dyDescent="0.3">
      <c r="A359" s="19"/>
      <c r="B359" s="19"/>
    </row>
    <row r="360" spans="1:2" x14ac:dyDescent="0.3">
      <c r="A360" s="19"/>
      <c r="B360" s="19"/>
    </row>
    <row r="361" spans="1:2" x14ac:dyDescent="0.3">
      <c r="A361" s="19"/>
      <c r="B361" s="19"/>
    </row>
    <row r="362" spans="1:2" x14ac:dyDescent="0.3">
      <c r="A362" s="19"/>
      <c r="B362" s="19"/>
    </row>
    <row r="363" spans="1:2" x14ac:dyDescent="0.3">
      <c r="A363" s="19"/>
      <c r="B363" s="19"/>
    </row>
    <row r="364" spans="1:2" x14ac:dyDescent="0.3">
      <c r="A364" s="19"/>
      <c r="B364" s="19"/>
    </row>
    <row r="365" spans="1:2" x14ac:dyDescent="0.3">
      <c r="A365" s="19"/>
      <c r="B365" s="19"/>
    </row>
    <row r="366" spans="1:2" x14ac:dyDescent="0.3">
      <c r="A366" s="19"/>
      <c r="B366" s="19"/>
    </row>
    <row r="367" spans="1:2" x14ac:dyDescent="0.3">
      <c r="A367" s="19"/>
      <c r="B367" s="19"/>
    </row>
    <row r="368" spans="1:2" x14ac:dyDescent="0.3">
      <c r="A368" s="19"/>
      <c r="B368" s="19"/>
    </row>
    <row r="369" spans="1:2" x14ac:dyDescent="0.3">
      <c r="A369" s="19"/>
      <c r="B369" s="19"/>
    </row>
    <row r="370" spans="1:2" x14ac:dyDescent="0.3">
      <c r="A370" s="19"/>
      <c r="B370" s="19"/>
    </row>
    <row r="371" spans="1:2" x14ac:dyDescent="0.3">
      <c r="A371" s="19"/>
      <c r="B371" s="19"/>
    </row>
    <row r="372" spans="1:2" x14ac:dyDescent="0.3">
      <c r="A372" s="19"/>
      <c r="B372" s="19"/>
    </row>
    <row r="373" spans="1:2" x14ac:dyDescent="0.3">
      <c r="A373" s="19"/>
      <c r="B373" s="19"/>
    </row>
    <row r="374" spans="1:2" x14ac:dyDescent="0.3">
      <c r="A374" s="19"/>
      <c r="B374" s="19"/>
    </row>
    <row r="375" spans="1:2" x14ac:dyDescent="0.3">
      <c r="A375" s="19"/>
      <c r="B375" s="19"/>
    </row>
    <row r="376" spans="1:2" x14ac:dyDescent="0.3">
      <c r="A376" s="19"/>
      <c r="B376" s="19"/>
    </row>
    <row r="377" spans="1:2" x14ac:dyDescent="0.3">
      <c r="A377" s="19"/>
      <c r="B377" s="19"/>
    </row>
    <row r="378" spans="1:2" x14ac:dyDescent="0.3">
      <c r="A378" s="19"/>
      <c r="B378" s="19"/>
    </row>
    <row r="379" spans="1:2" x14ac:dyDescent="0.3">
      <c r="A379" s="19"/>
      <c r="B379" s="19"/>
    </row>
    <row r="380" spans="1:2" x14ac:dyDescent="0.3">
      <c r="A380" s="19"/>
      <c r="B380" s="19"/>
    </row>
    <row r="381" spans="1:2" x14ac:dyDescent="0.3">
      <c r="A381" s="19"/>
      <c r="B381" s="19"/>
    </row>
    <row r="382" spans="1:2" x14ac:dyDescent="0.3">
      <c r="A382" s="19"/>
      <c r="B382" s="19"/>
    </row>
    <row r="383" spans="1:2" x14ac:dyDescent="0.3">
      <c r="A383" s="19"/>
      <c r="B383" s="19"/>
    </row>
    <row r="384" spans="1:2" x14ac:dyDescent="0.3">
      <c r="A384" s="19"/>
      <c r="B384" s="19"/>
    </row>
    <row r="385" spans="1:2" x14ac:dyDescent="0.3">
      <c r="A385" s="19"/>
      <c r="B385" s="19"/>
    </row>
    <row r="386" spans="1:2" x14ac:dyDescent="0.3">
      <c r="A386" s="19"/>
      <c r="B386" s="19"/>
    </row>
    <row r="387" spans="1:2" x14ac:dyDescent="0.3">
      <c r="A387" s="19"/>
      <c r="B387" s="19"/>
    </row>
    <row r="388" spans="1:2" x14ac:dyDescent="0.3">
      <c r="A388" s="19"/>
      <c r="B388" s="19"/>
    </row>
    <row r="389" spans="1:2" x14ac:dyDescent="0.3">
      <c r="A389" s="19"/>
      <c r="B389" s="19"/>
    </row>
    <row r="390" spans="1:2" x14ac:dyDescent="0.3">
      <c r="A390" s="19"/>
      <c r="B390" s="19"/>
    </row>
    <row r="391" spans="1:2" x14ac:dyDescent="0.3">
      <c r="A391" s="19"/>
      <c r="B391" s="19"/>
    </row>
    <row r="392" spans="1:2" x14ac:dyDescent="0.3">
      <c r="A392" s="19"/>
      <c r="B392" s="19"/>
    </row>
    <row r="393" spans="1:2" x14ac:dyDescent="0.3">
      <c r="A393" s="19"/>
      <c r="B393" s="19"/>
    </row>
    <row r="394" spans="1:2" x14ac:dyDescent="0.3">
      <c r="A394" s="19"/>
      <c r="B394" s="19"/>
    </row>
    <row r="395" spans="1:2" x14ac:dyDescent="0.3">
      <c r="A395" s="19"/>
      <c r="B395" s="19"/>
    </row>
    <row r="396" spans="1:2" x14ac:dyDescent="0.3">
      <c r="A396" s="19"/>
      <c r="B396" s="19"/>
    </row>
    <row r="397" spans="1:2" x14ac:dyDescent="0.3">
      <c r="A397" s="19"/>
      <c r="B397" s="19"/>
    </row>
    <row r="398" spans="1:2" x14ac:dyDescent="0.3">
      <c r="A398" s="19"/>
      <c r="B398" s="19"/>
    </row>
    <row r="399" spans="1:2" x14ac:dyDescent="0.3">
      <c r="A399" s="19"/>
      <c r="B399" s="19"/>
    </row>
    <row r="400" spans="1:2" x14ac:dyDescent="0.3">
      <c r="A400" s="19"/>
      <c r="B400" s="19"/>
    </row>
    <row r="401" spans="1:2" x14ac:dyDescent="0.3">
      <c r="A401" s="19"/>
      <c r="B401" s="19"/>
    </row>
    <row r="402" spans="1:2" x14ac:dyDescent="0.3">
      <c r="A402" s="19"/>
      <c r="B402" s="19"/>
    </row>
    <row r="403" spans="1:2" x14ac:dyDescent="0.3">
      <c r="A403" s="19"/>
      <c r="B403" s="19"/>
    </row>
    <row r="404" spans="1:2" x14ac:dyDescent="0.3">
      <c r="A404" s="19"/>
      <c r="B404" s="19"/>
    </row>
    <row r="405" spans="1:2" x14ac:dyDescent="0.3">
      <c r="A405" s="19"/>
      <c r="B405" s="19"/>
    </row>
    <row r="406" spans="1:2" x14ac:dyDescent="0.3">
      <c r="A406" s="19"/>
      <c r="B406" s="19"/>
    </row>
    <row r="407" spans="1:2" x14ac:dyDescent="0.3">
      <c r="A407" s="19"/>
      <c r="B407" s="19"/>
    </row>
    <row r="408" spans="1:2" x14ac:dyDescent="0.3">
      <c r="A408" s="19"/>
      <c r="B408" s="19"/>
    </row>
    <row r="409" spans="1:2" x14ac:dyDescent="0.3">
      <c r="A409" s="19"/>
      <c r="B409" s="19"/>
    </row>
    <row r="410" spans="1:2" x14ac:dyDescent="0.3">
      <c r="A410" s="19"/>
      <c r="B410" s="19"/>
    </row>
    <row r="411" spans="1:2" x14ac:dyDescent="0.3">
      <c r="A411" s="19"/>
      <c r="B411" s="19"/>
    </row>
    <row r="412" spans="1:2" x14ac:dyDescent="0.3">
      <c r="A412" s="19"/>
      <c r="B412" s="19"/>
    </row>
    <row r="413" spans="1:2" x14ac:dyDescent="0.3">
      <c r="A413" s="19"/>
      <c r="B413" s="19"/>
    </row>
    <row r="414" spans="1:2" x14ac:dyDescent="0.3">
      <c r="A414" s="19"/>
      <c r="B414" s="19"/>
    </row>
    <row r="415" spans="1:2" x14ac:dyDescent="0.3">
      <c r="A415" s="19"/>
      <c r="B415" s="19"/>
    </row>
    <row r="416" spans="1:2" x14ac:dyDescent="0.3">
      <c r="A416" s="19"/>
      <c r="B416" s="19"/>
    </row>
    <row r="417" spans="1:2" x14ac:dyDescent="0.3">
      <c r="A417" s="19"/>
      <c r="B417" s="19"/>
    </row>
    <row r="418" spans="1:2" x14ac:dyDescent="0.3">
      <c r="A418" s="19"/>
      <c r="B418" s="19"/>
    </row>
    <row r="419" spans="1:2" x14ac:dyDescent="0.3">
      <c r="A419" s="19"/>
      <c r="B419" s="19"/>
    </row>
    <row r="420" spans="1:2" x14ac:dyDescent="0.3">
      <c r="A420" s="19"/>
      <c r="B420" s="19"/>
    </row>
    <row r="421" spans="1:2" x14ac:dyDescent="0.3">
      <c r="A421" s="19"/>
      <c r="B421" s="19"/>
    </row>
    <row r="422" spans="1:2" x14ac:dyDescent="0.3">
      <c r="A422" s="19"/>
      <c r="B422" s="19"/>
    </row>
    <row r="423" spans="1:2" x14ac:dyDescent="0.3">
      <c r="A423" s="19"/>
      <c r="B423" s="19"/>
    </row>
    <row r="424" spans="1:2" x14ac:dyDescent="0.3">
      <c r="A424" s="19"/>
      <c r="B424" s="19"/>
    </row>
    <row r="425" spans="1:2" x14ac:dyDescent="0.3">
      <c r="A425" s="19"/>
      <c r="B425" s="19"/>
    </row>
    <row r="426" spans="1:2" x14ac:dyDescent="0.3">
      <c r="A426" s="19"/>
      <c r="B426" s="19"/>
    </row>
    <row r="427" spans="1:2" x14ac:dyDescent="0.3">
      <c r="A427" s="19"/>
      <c r="B427" s="19"/>
    </row>
    <row r="428" spans="1:2" x14ac:dyDescent="0.3">
      <c r="A428" s="19"/>
      <c r="B428" s="19"/>
    </row>
    <row r="429" spans="1:2" x14ac:dyDescent="0.3">
      <c r="A429" s="19"/>
      <c r="B429" s="19"/>
    </row>
    <row r="430" spans="1:2" x14ac:dyDescent="0.3">
      <c r="A430" s="19"/>
      <c r="B430" s="19"/>
    </row>
    <row r="431" spans="1:2" x14ac:dyDescent="0.3">
      <c r="A431" s="19"/>
      <c r="B431" s="19"/>
    </row>
    <row r="432" spans="1:2" x14ac:dyDescent="0.3">
      <c r="A432" s="19"/>
      <c r="B432" s="19"/>
    </row>
    <row r="433" spans="1:2" x14ac:dyDescent="0.3">
      <c r="A433" s="19"/>
      <c r="B433" s="19"/>
    </row>
    <row r="434" spans="1:2" x14ac:dyDescent="0.3">
      <c r="A434" s="19"/>
      <c r="B434" s="19"/>
    </row>
    <row r="435" spans="1:2" x14ac:dyDescent="0.3">
      <c r="A435" s="19"/>
      <c r="B435" s="19"/>
    </row>
    <row r="436" spans="1:2" x14ac:dyDescent="0.3">
      <c r="A436" s="19"/>
      <c r="B436" s="19"/>
    </row>
    <row r="437" spans="1:2" x14ac:dyDescent="0.3">
      <c r="A437" s="19"/>
      <c r="B437" s="19"/>
    </row>
    <row r="438" spans="1:2" x14ac:dyDescent="0.3">
      <c r="A438" s="19"/>
      <c r="B438" s="19"/>
    </row>
    <row r="439" spans="1:2" x14ac:dyDescent="0.3">
      <c r="A439" s="19"/>
      <c r="B439" s="19"/>
    </row>
    <row r="440" spans="1:2" x14ac:dyDescent="0.3">
      <c r="A440" s="19"/>
      <c r="B440" s="19"/>
    </row>
    <row r="441" spans="1:2" x14ac:dyDescent="0.3">
      <c r="A441" s="19"/>
      <c r="B441" s="19"/>
    </row>
    <row r="442" spans="1:2" x14ac:dyDescent="0.3">
      <c r="A442" s="19"/>
      <c r="B442" s="19"/>
    </row>
    <row r="443" spans="1:2" x14ac:dyDescent="0.3">
      <c r="A443" s="19"/>
      <c r="B443" s="19"/>
    </row>
    <row r="444" spans="1:2" x14ac:dyDescent="0.3">
      <c r="A444" s="19"/>
      <c r="B444" s="19"/>
    </row>
    <row r="445" spans="1:2" x14ac:dyDescent="0.3">
      <c r="A445" s="19"/>
      <c r="B445" s="19"/>
    </row>
    <row r="446" spans="1:2" x14ac:dyDescent="0.3">
      <c r="A446" s="19"/>
      <c r="B446" s="19"/>
    </row>
    <row r="447" spans="1:2" x14ac:dyDescent="0.3">
      <c r="A447" s="19"/>
      <c r="B447" s="19"/>
    </row>
    <row r="448" spans="1:2" x14ac:dyDescent="0.3">
      <c r="A448" s="19"/>
      <c r="B448" s="19"/>
    </row>
    <row r="449" spans="1:2" x14ac:dyDescent="0.3">
      <c r="A449" s="19"/>
      <c r="B449" s="19"/>
    </row>
    <row r="450" spans="1:2" x14ac:dyDescent="0.3">
      <c r="A450" s="19"/>
      <c r="B450" s="19"/>
    </row>
    <row r="451" spans="1:2" x14ac:dyDescent="0.3">
      <c r="A451" s="19"/>
      <c r="B451" s="19"/>
    </row>
    <row r="452" spans="1:2" x14ac:dyDescent="0.3">
      <c r="A452" s="19"/>
      <c r="B452" s="19"/>
    </row>
    <row r="453" spans="1:2" x14ac:dyDescent="0.3">
      <c r="A453" s="19"/>
      <c r="B453" s="19"/>
    </row>
    <row r="454" spans="1:2" x14ac:dyDescent="0.3">
      <c r="A454" s="19"/>
      <c r="B454" s="19"/>
    </row>
    <row r="455" spans="1:2" x14ac:dyDescent="0.3">
      <c r="A455" s="19"/>
      <c r="B455" s="19"/>
    </row>
    <row r="456" spans="1:2" x14ac:dyDescent="0.3">
      <c r="A456" s="19"/>
      <c r="B456" s="19"/>
    </row>
    <row r="457" spans="1:2" x14ac:dyDescent="0.3">
      <c r="A457" s="19"/>
      <c r="B457" s="19"/>
    </row>
    <row r="458" spans="1:2" x14ac:dyDescent="0.3">
      <c r="A458" s="19"/>
      <c r="B458" s="19"/>
    </row>
    <row r="459" spans="1:2" x14ac:dyDescent="0.3">
      <c r="A459" s="19"/>
      <c r="B459" s="19"/>
    </row>
    <row r="460" spans="1:2" x14ac:dyDescent="0.3">
      <c r="A460" s="19"/>
      <c r="B460" s="19"/>
    </row>
    <row r="461" spans="1:2" x14ac:dyDescent="0.3">
      <c r="A461" s="19"/>
      <c r="B461" s="19"/>
    </row>
    <row r="462" spans="1:2" x14ac:dyDescent="0.3">
      <c r="A462" s="19"/>
      <c r="B462" s="19"/>
    </row>
    <row r="463" spans="1:2" x14ac:dyDescent="0.3">
      <c r="A463" s="19"/>
      <c r="B463" s="19"/>
    </row>
    <row r="464" spans="1:2" x14ac:dyDescent="0.3">
      <c r="A464" s="19"/>
      <c r="B464" s="19"/>
    </row>
    <row r="465" spans="1:2" x14ac:dyDescent="0.3">
      <c r="A465" s="19"/>
      <c r="B465" s="19"/>
    </row>
    <row r="466" spans="1:2" x14ac:dyDescent="0.3">
      <c r="A466" s="19"/>
      <c r="B466" s="19"/>
    </row>
    <row r="467" spans="1:2" x14ac:dyDescent="0.3">
      <c r="A467" s="19"/>
      <c r="B467" s="19"/>
    </row>
    <row r="468" spans="1:2" x14ac:dyDescent="0.3">
      <c r="A468" s="19"/>
      <c r="B468" s="19"/>
    </row>
    <row r="469" spans="1:2" x14ac:dyDescent="0.3">
      <c r="A469" s="19"/>
      <c r="B469" s="19"/>
    </row>
    <row r="470" spans="1:2" x14ac:dyDescent="0.3">
      <c r="A470" s="19"/>
      <c r="B470" s="19"/>
    </row>
    <row r="471" spans="1:2" x14ac:dyDescent="0.3">
      <c r="A471" s="19"/>
      <c r="B471" s="19"/>
    </row>
    <row r="472" spans="1:2" x14ac:dyDescent="0.3">
      <c r="A472" s="19"/>
      <c r="B472" s="19"/>
    </row>
    <row r="473" spans="1:2" x14ac:dyDescent="0.3">
      <c r="A473" s="19"/>
      <c r="B473" s="19"/>
    </row>
    <row r="474" spans="1:2" x14ac:dyDescent="0.3">
      <c r="A474" s="19"/>
      <c r="B474" s="19"/>
    </row>
    <row r="475" spans="1:2" x14ac:dyDescent="0.3">
      <c r="A475" s="19"/>
      <c r="B475" s="19"/>
    </row>
    <row r="476" spans="1:2" x14ac:dyDescent="0.3">
      <c r="A476" s="19"/>
      <c r="B476" s="19"/>
    </row>
    <row r="477" spans="1:2" x14ac:dyDescent="0.3">
      <c r="A477" s="19"/>
      <c r="B477" s="19"/>
    </row>
    <row r="478" spans="1:2" x14ac:dyDescent="0.3">
      <c r="A478" s="19"/>
      <c r="B478" s="19"/>
    </row>
    <row r="479" spans="1:2" x14ac:dyDescent="0.3">
      <c r="A479" s="19"/>
      <c r="B479" s="19"/>
    </row>
    <row r="480" spans="1:2" x14ac:dyDescent="0.3">
      <c r="A480" s="19"/>
      <c r="B480" s="19"/>
    </row>
    <row r="481" spans="1:2" x14ac:dyDescent="0.3">
      <c r="A481" s="19"/>
      <c r="B481" s="19"/>
    </row>
    <row r="482" spans="1:2" x14ac:dyDescent="0.3">
      <c r="A482" s="19"/>
      <c r="B482" s="19"/>
    </row>
    <row r="483" spans="1:2" x14ac:dyDescent="0.3">
      <c r="A483" s="19"/>
      <c r="B483" s="19"/>
    </row>
    <row r="484" spans="1:2" x14ac:dyDescent="0.3">
      <c r="A484" s="19"/>
      <c r="B484" s="19"/>
    </row>
    <row r="485" spans="1:2" x14ac:dyDescent="0.3">
      <c r="A485" s="19"/>
      <c r="B485" s="19"/>
    </row>
    <row r="486" spans="1:2" x14ac:dyDescent="0.3">
      <c r="A486" s="19"/>
      <c r="B486" s="19"/>
    </row>
    <row r="487" spans="1:2" x14ac:dyDescent="0.3">
      <c r="A487" s="19"/>
      <c r="B487" s="19"/>
    </row>
    <row r="488" spans="1:2" x14ac:dyDescent="0.3">
      <c r="A488" s="19"/>
      <c r="B488" s="19"/>
    </row>
    <row r="489" spans="1:2" x14ac:dyDescent="0.3">
      <c r="A489" s="19"/>
      <c r="B489" s="19"/>
    </row>
    <row r="490" spans="1:2" x14ac:dyDescent="0.3">
      <c r="A490" s="19"/>
      <c r="B490" s="19"/>
    </row>
    <row r="491" spans="1:2" x14ac:dyDescent="0.3">
      <c r="A491" s="19"/>
      <c r="B491" s="19"/>
    </row>
    <row r="492" spans="1:2" x14ac:dyDescent="0.3">
      <c r="A492" s="19"/>
      <c r="B492" s="19"/>
    </row>
    <row r="493" spans="1:2" x14ac:dyDescent="0.3">
      <c r="A493" s="19"/>
      <c r="B493" s="19"/>
    </row>
    <row r="494" spans="1:2" x14ac:dyDescent="0.3">
      <c r="A494" s="19"/>
      <c r="B494" s="19"/>
    </row>
    <row r="495" spans="1:2" x14ac:dyDescent="0.3">
      <c r="A495" s="19"/>
      <c r="B495" s="19"/>
    </row>
    <row r="496" spans="1:2" x14ac:dyDescent="0.3">
      <c r="A496" s="19"/>
      <c r="B496" s="19"/>
    </row>
    <row r="497" spans="1:2" x14ac:dyDescent="0.3">
      <c r="A497" s="19"/>
      <c r="B497" s="19"/>
    </row>
    <row r="498" spans="1:2" x14ac:dyDescent="0.3">
      <c r="A498" s="19"/>
      <c r="B498" s="19"/>
    </row>
    <row r="499" spans="1:2" x14ac:dyDescent="0.3">
      <c r="A499" s="19"/>
      <c r="B499" s="19"/>
    </row>
    <row r="500" spans="1:2" x14ac:dyDescent="0.3">
      <c r="A500" s="19"/>
      <c r="B500" s="19"/>
    </row>
    <row r="501" spans="1:2" x14ac:dyDescent="0.3">
      <c r="A501" s="19"/>
      <c r="B501" s="19"/>
    </row>
    <row r="502" spans="1:2" x14ac:dyDescent="0.3">
      <c r="A502" s="19"/>
      <c r="B502" s="19"/>
    </row>
    <row r="503" spans="1:2" x14ac:dyDescent="0.3">
      <c r="A503" s="19"/>
      <c r="B503" s="19"/>
    </row>
    <row r="504" spans="1:2" x14ac:dyDescent="0.3">
      <c r="A504" s="19"/>
      <c r="B504" s="19"/>
    </row>
    <row r="505" spans="1:2" x14ac:dyDescent="0.3">
      <c r="A505" s="19"/>
      <c r="B505" s="19"/>
    </row>
    <row r="506" spans="1:2" x14ac:dyDescent="0.3">
      <c r="A506" s="19"/>
      <c r="B506" s="19"/>
    </row>
    <row r="507" spans="1:2" x14ac:dyDescent="0.3">
      <c r="A507" s="19"/>
      <c r="B507" s="19"/>
    </row>
    <row r="508" spans="1:2" x14ac:dyDescent="0.3">
      <c r="A508" s="19"/>
      <c r="B508" s="19"/>
    </row>
    <row r="509" spans="1:2" x14ac:dyDescent="0.3">
      <c r="A509" s="19"/>
      <c r="B509" s="19"/>
    </row>
    <row r="510" spans="1:2" x14ac:dyDescent="0.3">
      <c r="A510" s="19"/>
      <c r="B510" s="19"/>
    </row>
    <row r="511" spans="1:2" x14ac:dyDescent="0.3">
      <c r="A511" s="19"/>
      <c r="B511" s="19"/>
    </row>
    <row r="512" spans="1:2" x14ac:dyDescent="0.3">
      <c r="A512" s="19"/>
      <c r="B512" s="19"/>
    </row>
    <row r="513" spans="1:2" x14ac:dyDescent="0.3">
      <c r="A513" s="19"/>
      <c r="B513" s="19"/>
    </row>
    <row r="514" spans="1:2" x14ac:dyDescent="0.3">
      <c r="A514" s="19"/>
      <c r="B514" s="19"/>
    </row>
    <row r="515" spans="1:2" x14ac:dyDescent="0.3">
      <c r="A515" s="19"/>
      <c r="B515" s="19"/>
    </row>
    <row r="516" spans="1:2" x14ac:dyDescent="0.3">
      <c r="A516" s="19"/>
      <c r="B516" s="19"/>
    </row>
    <row r="517" spans="1:2" x14ac:dyDescent="0.3">
      <c r="A517" s="19"/>
      <c r="B517" s="19"/>
    </row>
    <row r="518" spans="1:2" x14ac:dyDescent="0.3">
      <c r="A518" s="19"/>
      <c r="B518" s="19"/>
    </row>
    <row r="519" spans="1:2" x14ac:dyDescent="0.3">
      <c r="A519" s="19"/>
      <c r="B519" s="19"/>
    </row>
    <row r="520" spans="1:2" x14ac:dyDescent="0.3">
      <c r="A520" s="19"/>
      <c r="B520" s="19"/>
    </row>
    <row r="521" spans="1:2" x14ac:dyDescent="0.3">
      <c r="A521" s="19"/>
      <c r="B521" s="19"/>
    </row>
    <row r="522" spans="1:2" x14ac:dyDescent="0.3">
      <c r="A522" s="19"/>
      <c r="B522" s="19"/>
    </row>
    <row r="523" spans="1:2" x14ac:dyDescent="0.3">
      <c r="A523" s="19"/>
      <c r="B523" s="19"/>
    </row>
    <row r="524" spans="1:2" x14ac:dyDescent="0.3">
      <c r="A524" s="19"/>
      <c r="B524" s="19"/>
    </row>
    <row r="525" spans="1:2" x14ac:dyDescent="0.3">
      <c r="A525" s="19"/>
      <c r="B525" s="19"/>
    </row>
    <row r="526" spans="1:2" x14ac:dyDescent="0.3">
      <c r="A526" s="19"/>
      <c r="B526" s="19"/>
    </row>
    <row r="527" spans="1:2" x14ac:dyDescent="0.3">
      <c r="A527" s="19"/>
      <c r="B527" s="19"/>
    </row>
    <row r="528" spans="1:2" x14ac:dyDescent="0.3">
      <c r="A528" s="19"/>
      <c r="B528" s="19"/>
    </row>
    <row r="529" spans="1:2" x14ac:dyDescent="0.3">
      <c r="A529" s="19"/>
      <c r="B529" s="19"/>
    </row>
    <row r="530" spans="1:2" x14ac:dyDescent="0.3">
      <c r="A530" s="19"/>
      <c r="B530" s="19"/>
    </row>
    <row r="531" spans="1:2" x14ac:dyDescent="0.3">
      <c r="A531" s="19"/>
      <c r="B531" s="19"/>
    </row>
    <row r="532" spans="1:2" x14ac:dyDescent="0.3">
      <c r="A532" s="19"/>
      <c r="B532" s="19"/>
    </row>
    <row r="533" spans="1:2" x14ac:dyDescent="0.3">
      <c r="A533" s="19"/>
      <c r="B533" s="19"/>
    </row>
    <row r="534" spans="1:2" x14ac:dyDescent="0.3">
      <c r="A534" s="19"/>
      <c r="B534" s="19"/>
    </row>
    <row r="535" spans="1:2" x14ac:dyDescent="0.3">
      <c r="A535" s="19"/>
      <c r="B535" s="19"/>
    </row>
    <row r="536" spans="1:2" x14ac:dyDescent="0.3">
      <c r="A536" s="19"/>
      <c r="B536" s="19"/>
    </row>
    <row r="537" spans="1:2" x14ac:dyDescent="0.3">
      <c r="A537" s="19"/>
      <c r="B537" s="19"/>
    </row>
    <row r="538" spans="1:2" x14ac:dyDescent="0.3">
      <c r="A538" s="19"/>
      <c r="B538" s="19"/>
    </row>
    <row r="539" spans="1:2" x14ac:dyDescent="0.3">
      <c r="A539" s="19"/>
      <c r="B539" s="19"/>
    </row>
    <row r="540" spans="1:2" x14ac:dyDescent="0.3">
      <c r="A540" s="19"/>
      <c r="B540" s="19"/>
    </row>
    <row r="541" spans="1:2" x14ac:dyDescent="0.3">
      <c r="A541" s="19"/>
      <c r="B541" s="19"/>
    </row>
    <row r="542" spans="1:2" x14ac:dyDescent="0.3">
      <c r="A542" s="19"/>
      <c r="B542" s="19"/>
    </row>
    <row r="543" spans="1:2" x14ac:dyDescent="0.3">
      <c r="A543" s="19"/>
      <c r="B543" s="19"/>
    </row>
    <row r="544" spans="1:2" x14ac:dyDescent="0.3">
      <c r="A544" s="19"/>
      <c r="B544" s="19"/>
    </row>
    <row r="545" spans="1:2" x14ac:dyDescent="0.3">
      <c r="A545" s="19"/>
      <c r="B545" s="19"/>
    </row>
    <row r="546" spans="1:2" x14ac:dyDescent="0.3">
      <c r="A546" s="19"/>
      <c r="B546" s="19"/>
    </row>
    <row r="547" spans="1:2" x14ac:dyDescent="0.3">
      <c r="A547" s="19"/>
      <c r="B547" s="19"/>
    </row>
    <row r="548" spans="1:2" x14ac:dyDescent="0.3">
      <c r="A548" s="19"/>
      <c r="B548" s="19"/>
    </row>
    <row r="549" spans="1:2" x14ac:dyDescent="0.3">
      <c r="A549" s="19"/>
      <c r="B549" s="19"/>
    </row>
    <row r="550" spans="1:2" x14ac:dyDescent="0.3">
      <c r="A550" s="19"/>
      <c r="B550" s="19"/>
    </row>
    <row r="551" spans="1:2" x14ac:dyDescent="0.3">
      <c r="A551" s="19"/>
      <c r="B551" s="19"/>
    </row>
    <row r="552" spans="1:2" x14ac:dyDescent="0.3">
      <c r="A552" s="19"/>
      <c r="B552" s="19"/>
    </row>
    <row r="553" spans="1:2" x14ac:dyDescent="0.3">
      <c r="A553" s="19"/>
      <c r="B553" s="19"/>
    </row>
    <row r="554" spans="1:2" x14ac:dyDescent="0.3">
      <c r="A554" s="19"/>
      <c r="B554" s="19"/>
    </row>
    <row r="555" spans="1:2" x14ac:dyDescent="0.3">
      <c r="A555" s="19"/>
      <c r="B555" s="19"/>
    </row>
    <row r="556" spans="1:2" x14ac:dyDescent="0.3">
      <c r="A556" s="19"/>
      <c r="B556" s="19"/>
    </row>
    <row r="557" spans="1:2" x14ac:dyDescent="0.3">
      <c r="A557" s="19"/>
      <c r="B557" s="19"/>
    </row>
    <row r="558" spans="1:2" x14ac:dyDescent="0.3">
      <c r="A558" s="19"/>
      <c r="B558" s="19"/>
    </row>
    <row r="559" spans="1:2" x14ac:dyDescent="0.3">
      <c r="A559" s="19"/>
      <c r="B559" s="19"/>
    </row>
    <row r="560" spans="1:2" x14ac:dyDescent="0.3">
      <c r="A560" s="19"/>
      <c r="B560" s="19"/>
    </row>
    <row r="561" spans="1:2" x14ac:dyDescent="0.3">
      <c r="A561" s="19"/>
      <c r="B561" s="19"/>
    </row>
    <row r="562" spans="1:2" x14ac:dyDescent="0.3">
      <c r="A562" s="19"/>
      <c r="B562" s="19"/>
    </row>
    <row r="563" spans="1:2" x14ac:dyDescent="0.3">
      <c r="A563" s="19"/>
      <c r="B563" s="19"/>
    </row>
    <row r="564" spans="1:2" x14ac:dyDescent="0.3">
      <c r="A564" s="19"/>
      <c r="B564" s="19"/>
    </row>
    <row r="565" spans="1:2" x14ac:dyDescent="0.3">
      <c r="A565" s="19"/>
      <c r="B565" s="19"/>
    </row>
    <row r="566" spans="1:2" x14ac:dyDescent="0.3">
      <c r="A566" s="19"/>
      <c r="B566" s="19"/>
    </row>
    <row r="567" spans="1:2" x14ac:dyDescent="0.3">
      <c r="A567" s="19"/>
      <c r="B567" s="19"/>
    </row>
    <row r="568" spans="1:2" x14ac:dyDescent="0.3">
      <c r="A568" s="19"/>
      <c r="B568" s="19"/>
    </row>
    <row r="569" spans="1:2" x14ac:dyDescent="0.3">
      <c r="A569" s="19"/>
      <c r="B569" s="19"/>
    </row>
    <row r="570" spans="1:2" x14ac:dyDescent="0.3">
      <c r="A570" s="19"/>
      <c r="B570" s="19"/>
    </row>
    <row r="571" spans="1:2" x14ac:dyDescent="0.3">
      <c r="A571" s="19"/>
      <c r="B571" s="19"/>
    </row>
    <row r="572" spans="1:2" x14ac:dyDescent="0.3">
      <c r="A572" s="19"/>
      <c r="B572" s="19"/>
    </row>
    <row r="573" spans="1:2" x14ac:dyDescent="0.3">
      <c r="A573" s="19"/>
      <c r="B573" s="19"/>
    </row>
    <row r="574" spans="1:2" x14ac:dyDescent="0.3">
      <c r="A574" s="19"/>
      <c r="B574" s="19"/>
    </row>
    <row r="575" spans="1:2" x14ac:dyDescent="0.3">
      <c r="A575" s="19"/>
      <c r="B575" s="19"/>
    </row>
    <row r="576" spans="1:2" x14ac:dyDescent="0.3">
      <c r="A576" s="19"/>
      <c r="B576" s="19"/>
    </row>
    <row r="577" spans="1:2" x14ac:dyDescent="0.3">
      <c r="A577" s="19"/>
      <c r="B577" s="19"/>
    </row>
    <row r="578" spans="1:2" x14ac:dyDescent="0.3">
      <c r="A578" s="19"/>
      <c r="B578" s="19"/>
    </row>
    <row r="579" spans="1:2" x14ac:dyDescent="0.3">
      <c r="A579" s="19"/>
      <c r="B579" s="19"/>
    </row>
    <row r="580" spans="1:2" x14ac:dyDescent="0.3">
      <c r="A580" s="19"/>
      <c r="B580" s="19"/>
    </row>
    <row r="581" spans="1:2" x14ac:dyDescent="0.3">
      <c r="A581" s="19"/>
      <c r="B581" s="19"/>
    </row>
    <row r="582" spans="1:2" x14ac:dyDescent="0.3">
      <c r="A582" s="19"/>
      <c r="B582" s="19"/>
    </row>
    <row r="583" spans="1:2" x14ac:dyDescent="0.3">
      <c r="A583" s="19"/>
      <c r="B583" s="19"/>
    </row>
    <row r="584" spans="1:2" x14ac:dyDescent="0.3">
      <c r="A584" s="19"/>
      <c r="B584" s="19"/>
    </row>
    <row r="585" spans="1:2" x14ac:dyDescent="0.3">
      <c r="A585" s="19"/>
      <c r="B585" s="19"/>
    </row>
    <row r="586" spans="1:2" x14ac:dyDescent="0.3">
      <c r="A586" s="19"/>
      <c r="B586" s="19"/>
    </row>
    <row r="587" spans="1:2" x14ac:dyDescent="0.3">
      <c r="A587" s="19"/>
      <c r="B587" s="19"/>
    </row>
    <row r="588" spans="1:2" x14ac:dyDescent="0.3">
      <c r="A588" s="19"/>
      <c r="B588" s="19"/>
    </row>
    <row r="589" spans="1:2" x14ac:dyDescent="0.3">
      <c r="A589" s="19"/>
      <c r="B589" s="19"/>
    </row>
    <row r="590" spans="1:2" x14ac:dyDescent="0.3">
      <c r="A590" s="19"/>
      <c r="B590" s="19"/>
    </row>
    <row r="591" spans="1:2" x14ac:dyDescent="0.3">
      <c r="A591" s="19"/>
      <c r="B591" s="19"/>
    </row>
    <row r="592" spans="1:2" x14ac:dyDescent="0.3">
      <c r="A592" s="19"/>
      <c r="B592" s="19"/>
    </row>
    <row r="593" spans="1:2" x14ac:dyDescent="0.3">
      <c r="A593" s="19"/>
      <c r="B593" s="19"/>
    </row>
    <row r="594" spans="1:2" x14ac:dyDescent="0.3">
      <c r="A594" s="19"/>
      <c r="B594" s="19"/>
    </row>
    <row r="595" spans="1:2" x14ac:dyDescent="0.3">
      <c r="A595" s="19"/>
      <c r="B595" s="19"/>
    </row>
    <row r="596" spans="1:2" x14ac:dyDescent="0.3">
      <c r="A596" s="19"/>
      <c r="B596" s="19"/>
    </row>
    <row r="597" spans="1:2" x14ac:dyDescent="0.3">
      <c r="A597" s="19"/>
      <c r="B597" s="19"/>
    </row>
    <row r="598" spans="1:2" x14ac:dyDescent="0.3">
      <c r="A598" s="19"/>
      <c r="B598" s="19"/>
    </row>
    <row r="599" spans="1:2" x14ac:dyDescent="0.3">
      <c r="A599" s="19"/>
      <c r="B599" s="19"/>
    </row>
    <row r="600" spans="1:2" x14ac:dyDescent="0.3">
      <c r="A600" s="19"/>
      <c r="B600" s="19"/>
    </row>
    <row r="601" spans="1:2" x14ac:dyDescent="0.3">
      <c r="A601" s="19"/>
      <c r="B601" s="19"/>
    </row>
    <row r="602" spans="1:2" x14ac:dyDescent="0.3">
      <c r="A602" s="19"/>
      <c r="B602" s="19"/>
    </row>
    <row r="603" spans="1:2" x14ac:dyDescent="0.3">
      <c r="A603" s="19"/>
      <c r="B603" s="19"/>
    </row>
    <row r="604" spans="1:2" x14ac:dyDescent="0.3">
      <c r="A604" s="19"/>
      <c r="B604" s="19"/>
    </row>
    <row r="605" spans="1:2" x14ac:dyDescent="0.3">
      <c r="A605" s="19"/>
      <c r="B605" s="19"/>
    </row>
    <row r="606" spans="1:2" x14ac:dyDescent="0.3">
      <c r="A606" s="19"/>
      <c r="B606" s="19"/>
    </row>
    <row r="607" spans="1:2" x14ac:dyDescent="0.3">
      <c r="A607" s="19"/>
      <c r="B607" s="19"/>
    </row>
    <row r="608" spans="1:2" x14ac:dyDescent="0.3">
      <c r="A608" s="19"/>
      <c r="B608" s="19"/>
    </row>
    <row r="609" spans="1:2" x14ac:dyDescent="0.3">
      <c r="A609" s="19"/>
      <c r="B609" s="19"/>
    </row>
    <row r="610" spans="1:2" x14ac:dyDescent="0.3">
      <c r="A610" s="19"/>
      <c r="B610" s="19"/>
    </row>
    <row r="611" spans="1:2" x14ac:dyDescent="0.3">
      <c r="A611" s="19"/>
      <c r="B611" s="19"/>
    </row>
    <row r="612" spans="1:2" x14ac:dyDescent="0.3">
      <c r="A612" s="19"/>
      <c r="B612" s="19"/>
    </row>
    <row r="613" spans="1:2" x14ac:dyDescent="0.3">
      <c r="A613" s="19"/>
      <c r="B613" s="19"/>
    </row>
    <row r="614" spans="1:2" x14ac:dyDescent="0.3">
      <c r="A614" s="19"/>
      <c r="B614" s="19"/>
    </row>
    <row r="615" spans="1:2" x14ac:dyDescent="0.3">
      <c r="A615" s="19"/>
      <c r="B615" s="19"/>
    </row>
    <row r="616" spans="1:2" x14ac:dyDescent="0.3">
      <c r="A616" s="19"/>
      <c r="B616" s="19"/>
    </row>
    <row r="617" spans="1:2" x14ac:dyDescent="0.3">
      <c r="A617" s="19"/>
      <c r="B617" s="19"/>
    </row>
    <row r="618" spans="1:2" x14ac:dyDescent="0.3">
      <c r="A618" s="19"/>
      <c r="B618" s="19"/>
    </row>
    <row r="619" spans="1:2" x14ac:dyDescent="0.3">
      <c r="A619" s="19"/>
      <c r="B619" s="19"/>
    </row>
    <row r="620" spans="1:2" x14ac:dyDescent="0.3">
      <c r="A620" s="19"/>
      <c r="B620" s="19"/>
    </row>
    <row r="621" spans="1:2" x14ac:dyDescent="0.3">
      <c r="A621" s="19"/>
      <c r="B621" s="19"/>
    </row>
    <row r="622" spans="1:2" x14ac:dyDescent="0.3">
      <c r="A622" s="19"/>
      <c r="B622" s="19"/>
    </row>
    <row r="623" spans="1:2" x14ac:dyDescent="0.3">
      <c r="A623" s="19"/>
      <c r="B623" s="19"/>
    </row>
    <row r="624" spans="1:2" x14ac:dyDescent="0.3">
      <c r="A624" s="19"/>
      <c r="B624" s="19"/>
    </row>
    <row r="625" spans="1:2" x14ac:dyDescent="0.3">
      <c r="A625" s="19"/>
      <c r="B625" s="19"/>
    </row>
    <row r="626" spans="1:2" x14ac:dyDescent="0.3">
      <c r="A626" s="19"/>
      <c r="B626" s="19"/>
    </row>
    <row r="627" spans="1:2" x14ac:dyDescent="0.3">
      <c r="A627" s="19"/>
      <c r="B627" s="19"/>
    </row>
    <row r="628" spans="1:2" x14ac:dyDescent="0.3">
      <c r="A628" s="19"/>
      <c r="B628" s="19"/>
    </row>
    <row r="629" spans="1:2" x14ac:dyDescent="0.3">
      <c r="A629" s="19"/>
      <c r="B629" s="19"/>
    </row>
    <row r="630" spans="1:2" x14ac:dyDescent="0.3">
      <c r="A630" s="19"/>
      <c r="B630" s="19"/>
    </row>
    <row r="631" spans="1:2" x14ac:dyDescent="0.3">
      <c r="A631" s="19"/>
      <c r="B631" s="19"/>
    </row>
    <row r="632" spans="1:2" x14ac:dyDescent="0.3">
      <c r="A632" s="19"/>
      <c r="B632" s="19"/>
    </row>
    <row r="633" spans="1:2" x14ac:dyDescent="0.3">
      <c r="A633" s="19"/>
      <c r="B633" s="19"/>
    </row>
    <row r="634" spans="1:2" x14ac:dyDescent="0.3">
      <c r="A634" s="19"/>
      <c r="B634" s="19"/>
    </row>
    <row r="635" spans="1:2" x14ac:dyDescent="0.3">
      <c r="A635" s="19"/>
      <c r="B635" s="19"/>
    </row>
    <row r="636" spans="1:2" x14ac:dyDescent="0.3">
      <c r="A636" s="19"/>
      <c r="B636" s="19"/>
    </row>
    <row r="637" spans="1:2" x14ac:dyDescent="0.3">
      <c r="A637" s="19"/>
      <c r="B637" s="19"/>
    </row>
    <row r="638" spans="1:2" x14ac:dyDescent="0.3">
      <c r="A638" s="19"/>
      <c r="B638" s="19"/>
    </row>
    <row r="639" spans="1:2" x14ac:dyDescent="0.3">
      <c r="A639" s="19"/>
      <c r="B639" s="19"/>
    </row>
    <row r="640" spans="1:2" x14ac:dyDescent="0.3">
      <c r="A640" s="19"/>
      <c r="B640" s="19"/>
    </row>
    <row r="641" spans="1:2" x14ac:dyDescent="0.3">
      <c r="A641" s="19"/>
      <c r="B641" s="19"/>
    </row>
    <row r="642" spans="1:2" x14ac:dyDescent="0.3">
      <c r="A642" s="19"/>
      <c r="B642" s="19"/>
    </row>
    <row r="643" spans="1:2" x14ac:dyDescent="0.3">
      <c r="A643" s="19"/>
      <c r="B643" s="19"/>
    </row>
    <row r="644" spans="1:2" x14ac:dyDescent="0.3">
      <c r="A644" s="19"/>
      <c r="B644" s="19"/>
    </row>
    <row r="645" spans="1:2" x14ac:dyDescent="0.3">
      <c r="A645" s="19"/>
      <c r="B645" s="19"/>
    </row>
    <row r="646" spans="1:2" x14ac:dyDescent="0.3">
      <c r="A646" s="19"/>
      <c r="B646" s="19"/>
    </row>
    <row r="647" spans="1:2" x14ac:dyDescent="0.3">
      <c r="A647" s="19"/>
      <c r="B647" s="19"/>
    </row>
    <row r="648" spans="1:2" x14ac:dyDescent="0.3">
      <c r="A648" s="19"/>
      <c r="B648" s="19"/>
    </row>
    <row r="649" spans="1:2" x14ac:dyDescent="0.3">
      <c r="A649" s="19"/>
      <c r="B649" s="19"/>
    </row>
    <row r="650" spans="1:2" x14ac:dyDescent="0.3">
      <c r="A650" s="19"/>
      <c r="B650" s="19"/>
    </row>
    <row r="651" spans="1:2" x14ac:dyDescent="0.3">
      <c r="A651" s="19"/>
      <c r="B651" s="19"/>
    </row>
    <row r="652" spans="1:2" x14ac:dyDescent="0.3">
      <c r="A652" s="19"/>
      <c r="B652" s="19"/>
    </row>
    <row r="653" spans="1:2" x14ac:dyDescent="0.3">
      <c r="A653" s="19"/>
      <c r="B653" s="19"/>
    </row>
    <row r="654" spans="1:2" x14ac:dyDescent="0.3">
      <c r="A654" s="19"/>
      <c r="B654" s="19"/>
    </row>
    <row r="655" spans="1:2" x14ac:dyDescent="0.3">
      <c r="A655" s="19"/>
      <c r="B655" s="19"/>
    </row>
    <row r="656" spans="1:2" x14ac:dyDescent="0.3">
      <c r="A656" s="19"/>
      <c r="B656" s="19"/>
    </row>
    <row r="657" spans="1:2" x14ac:dyDescent="0.3">
      <c r="A657" s="19"/>
      <c r="B657" s="19"/>
    </row>
    <row r="658" spans="1:2" x14ac:dyDescent="0.3">
      <c r="A658" s="19"/>
      <c r="B658" s="19"/>
    </row>
    <row r="659" spans="1:2" x14ac:dyDescent="0.3">
      <c r="A659" s="19"/>
      <c r="B659" s="19"/>
    </row>
    <row r="660" spans="1:2" x14ac:dyDescent="0.3">
      <c r="A660" s="19"/>
      <c r="B660" s="19"/>
    </row>
    <row r="661" spans="1:2" x14ac:dyDescent="0.3">
      <c r="A661" s="19"/>
      <c r="B661" s="19"/>
    </row>
    <row r="662" spans="1:2" x14ac:dyDescent="0.3">
      <c r="A662" s="19"/>
      <c r="B662" s="19"/>
    </row>
    <row r="663" spans="1:2" x14ac:dyDescent="0.3">
      <c r="A663" s="19"/>
      <c r="B663" s="19"/>
    </row>
    <row r="664" spans="1:2" x14ac:dyDescent="0.3">
      <c r="A664" s="19"/>
      <c r="B664" s="19"/>
    </row>
    <row r="665" spans="1:2" x14ac:dyDescent="0.3">
      <c r="A665" s="19"/>
      <c r="B665" s="19"/>
    </row>
    <row r="666" spans="1:2" x14ac:dyDescent="0.3">
      <c r="A666" s="19"/>
      <c r="B666" s="19"/>
    </row>
    <row r="667" spans="1:2" x14ac:dyDescent="0.3">
      <c r="A667" s="19"/>
      <c r="B667" s="19"/>
    </row>
    <row r="668" spans="1:2" x14ac:dyDescent="0.3">
      <c r="A668" s="19"/>
      <c r="B668" s="19"/>
    </row>
    <row r="669" spans="1:2" x14ac:dyDescent="0.3">
      <c r="A669" s="19"/>
      <c r="B669" s="19"/>
    </row>
    <row r="670" spans="1:2" x14ac:dyDescent="0.3">
      <c r="A670" s="19"/>
      <c r="B670" s="19"/>
    </row>
    <row r="671" spans="1:2" x14ac:dyDescent="0.3">
      <c r="A671" s="19"/>
      <c r="B671" s="19"/>
    </row>
    <row r="672" spans="1:2" x14ac:dyDescent="0.3">
      <c r="A672" s="19"/>
      <c r="B672" s="19"/>
    </row>
    <row r="673" spans="1:2" x14ac:dyDescent="0.3">
      <c r="A673" s="19"/>
      <c r="B673" s="19"/>
    </row>
    <row r="674" spans="1:2" x14ac:dyDescent="0.3">
      <c r="A674" s="19"/>
      <c r="B674" s="19"/>
    </row>
    <row r="675" spans="1:2" x14ac:dyDescent="0.3">
      <c r="A675" s="19"/>
      <c r="B675" s="19"/>
    </row>
    <row r="676" spans="1:2" x14ac:dyDescent="0.3">
      <c r="A676" s="19"/>
      <c r="B676" s="19"/>
    </row>
    <row r="677" spans="1:2" x14ac:dyDescent="0.3">
      <c r="A677" s="19"/>
      <c r="B677" s="19"/>
    </row>
    <row r="678" spans="1:2" x14ac:dyDescent="0.3">
      <c r="A678" s="19"/>
      <c r="B678" s="19"/>
    </row>
    <row r="679" spans="1:2" x14ac:dyDescent="0.3">
      <c r="A679" s="19"/>
      <c r="B679" s="19"/>
    </row>
    <row r="680" spans="1:2" x14ac:dyDescent="0.3">
      <c r="A680" s="19"/>
      <c r="B680" s="19"/>
    </row>
    <row r="681" spans="1:2" x14ac:dyDescent="0.3">
      <c r="A681" s="19"/>
      <c r="B681" s="19"/>
    </row>
    <row r="682" spans="1:2" x14ac:dyDescent="0.3">
      <c r="A682" s="19"/>
      <c r="B682" s="19"/>
    </row>
    <row r="683" spans="1:2" x14ac:dyDescent="0.3">
      <c r="A683" s="19"/>
      <c r="B683" s="19"/>
    </row>
    <row r="684" spans="1:2" x14ac:dyDescent="0.3">
      <c r="A684" s="19"/>
      <c r="B684" s="19"/>
    </row>
    <row r="685" spans="1:2" x14ac:dyDescent="0.3">
      <c r="A685" s="19"/>
      <c r="B685" s="19"/>
    </row>
    <row r="686" spans="1:2" x14ac:dyDescent="0.3">
      <c r="A686" s="19"/>
      <c r="B686" s="19"/>
    </row>
    <row r="687" spans="1:2" x14ac:dyDescent="0.3">
      <c r="A687" s="19"/>
      <c r="B687" s="19"/>
    </row>
    <row r="688" spans="1:2" x14ac:dyDescent="0.3">
      <c r="A688" s="19"/>
      <c r="B688" s="19"/>
    </row>
    <row r="689" spans="1:2" x14ac:dyDescent="0.3">
      <c r="A689" s="19"/>
      <c r="B689" s="19"/>
    </row>
    <row r="690" spans="1:2" x14ac:dyDescent="0.3">
      <c r="A690" s="19"/>
      <c r="B690" s="19"/>
    </row>
    <row r="691" spans="1:2" x14ac:dyDescent="0.3">
      <c r="A691" s="19"/>
      <c r="B691" s="19"/>
    </row>
    <row r="692" spans="1:2" x14ac:dyDescent="0.3">
      <c r="A692" s="19"/>
      <c r="B692" s="19"/>
    </row>
    <row r="693" spans="1:2" x14ac:dyDescent="0.3">
      <c r="A693" s="19"/>
      <c r="B693" s="19"/>
    </row>
    <row r="694" spans="1:2" x14ac:dyDescent="0.3">
      <c r="A694" s="19"/>
      <c r="B694" s="19"/>
    </row>
    <row r="695" spans="1:2" x14ac:dyDescent="0.3">
      <c r="A695" s="19"/>
      <c r="B695" s="19"/>
    </row>
    <row r="696" spans="1:2" x14ac:dyDescent="0.3">
      <c r="A696" s="19"/>
      <c r="B696" s="19"/>
    </row>
    <row r="697" spans="1:2" x14ac:dyDescent="0.3">
      <c r="A697" s="19"/>
      <c r="B697" s="19"/>
    </row>
    <row r="698" spans="1:2" x14ac:dyDescent="0.3">
      <c r="A698" s="19"/>
      <c r="B698" s="19"/>
    </row>
    <row r="699" spans="1:2" x14ac:dyDescent="0.3">
      <c r="A699" s="19"/>
      <c r="B699" s="19"/>
    </row>
    <row r="700" spans="1:2" x14ac:dyDescent="0.3">
      <c r="A700" s="19"/>
      <c r="B700" s="19"/>
    </row>
    <row r="701" spans="1:2" x14ac:dyDescent="0.3">
      <c r="A701" s="19"/>
      <c r="B701" s="19"/>
    </row>
    <row r="702" spans="1:2" x14ac:dyDescent="0.3">
      <c r="A702" s="19"/>
      <c r="B702" s="19"/>
    </row>
    <row r="703" spans="1:2" x14ac:dyDescent="0.3">
      <c r="A703" s="19"/>
      <c r="B703" s="19"/>
    </row>
    <row r="704" spans="1:2" x14ac:dyDescent="0.3">
      <c r="A704" s="19"/>
      <c r="B704" s="19"/>
    </row>
    <row r="705" spans="1:2" x14ac:dyDescent="0.3">
      <c r="A705" s="19"/>
      <c r="B705" s="19"/>
    </row>
    <row r="706" spans="1:2" x14ac:dyDescent="0.3">
      <c r="A706" s="19"/>
      <c r="B706" s="19"/>
    </row>
    <row r="707" spans="1:2" x14ac:dyDescent="0.3">
      <c r="A707" s="19"/>
      <c r="B707" s="19"/>
    </row>
    <row r="708" spans="1:2" x14ac:dyDescent="0.3">
      <c r="A708" s="19"/>
      <c r="B708" s="19"/>
    </row>
    <row r="709" spans="1:2" x14ac:dyDescent="0.3">
      <c r="A709" s="19"/>
      <c r="B709" s="19"/>
    </row>
    <row r="710" spans="1:2" x14ac:dyDescent="0.3">
      <c r="A710" s="19"/>
      <c r="B710" s="19"/>
    </row>
    <row r="711" spans="1:2" x14ac:dyDescent="0.3">
      <c r="A711" s="19"/>
      <c r="B711" s="19"/>
    </row>
    <row r="712" spans="1:2" x14ac:dyDescent="0.3">
      <c r="A712" s="19"/>
      <c r="B712" s="19"/>
    </row>
    <row r="713" spans="1:2" x14ac:dyDescent="0.3">
      <c r="A713" s="19"/>
      <c r="B713" s="19"/>
    </row>
    <row r="714" spans="1:2" x14ac:dyDescent="0.3">
      <c r="A714" s="19"/>
      <c r="B714" s="19"/>
    </row>
    <row r="715" spans="1:2" x14ac:dyDescent="0.3">
      <c r="A715" s="19"/>
      <c r="B715" s="19"/>
    </row>
    <row r="716" spans="1:2" x14ac:dyDescent="0.3">
      <c r="A716" s="19"/>
      <c r="B716" s="19"/>
    </row>
    <row r="717" spans="1:2" x14ac:dyDescent="0.3">
      <c r="A717" s="19"/>
      <c r="B717" s="19"/>
    </row>
    <row r="718" spans="1:2" x14ac:dyDescent="0.3">
      <c r="A718" s="19"/>
      <c r="B718" s="19"/>
    </row>
    <row r="719" spans="1:2" x14ac:dyDescent="0.3">
      <c r="A719" s="19"/>
      <c r="B719" s="19"/>
    </row>
    <row r="720" spans="1:2" x14ac:dyDescent="0.3">
      <c r="A720" s="19"/>
      <c r="B720" s="19"/>
    </row>
    <row r="721" spans="1:2" x14ac:dyDescent="0.3">
      <c r="A721" s="19"/>
      <c r="B721" s="19"/>
    </row>
    <row r="722" spans="1:2" x14ac:dyDescent="0.3">
      <c r="A722" s="19"/>
      <c r="B722" s="19"/>
    </row>
    <row r="723" spans="1:2" x14ac:dyDescent="0.3">
      <c r="A723" s="19"/>
      <c r="B723" s="19"/>
    </row>
    <row r="724" spans="1:2" x14ac:dyDescent="0.3">
      <c r="A724" s="19"/>
      <c r="B724" s="19"/>
    </row>
    <row r="725" spans="1:2" x14ac:dyDescent="0.3">
      <c r="A725" s="19"/>
      <c r="B725" s="19"/>
    </row>
    <row r="726" spans="1:2" x14ac:dyDescent="0.3">
      <c r="A726" s="19"/>
      <c r="B726" s="19"/>
    </row>
    <row r="727" spans="1:2" x14ac:dyDescent="0.3">
      <c r="A727" s="19"/>
      <c r="B727" s="19"/>
    </row>
    <row r="728" spans="1:2" x14ac:dyDescent="0.3">
      <c r="A728" s="19"/>
      <c r="B728" s="19"/>
    </row>
    <row r="729" spans="1:2" x14ac:dyDescent="0.3">
      <c r="A729" s="19"/>
      <c r="B729" s="19"/>
    </row>
    <row r="730" spans="1:2" x14ac:dyDescent="0.3">
      <c r="A730" s="19"/>
      <c r="B730" s="19"/>
    </row>
    <row r="731" spans="1:2" x14ac:dyDescent="0.3">
      <c r="A731" s="19"/>
      <c r="B731" s="19"/>
    </row>
    <row r="732" spans="1:2" x14ac:dyDescent="0.3">
      <c r="A732" s="19"/>
      <c r="B732" s="19"/>
    </row>
    <row r="733" spans="1:2" x14ac:dyDescent="0.3">
      <c r="A733" s="19"/>
      <c r="B733" s="19"/>
    </row>
    <row r="734" spans="1:2" x14ac:dyDescent="0.3">
      <c r="A734" s="19"/>
      <c r="B734" s="19"/>
    </row>
    <row r="735" spans="1:2" x14ac:dyDescent="0.3">
      <c r="A735" s="19"/>
      <c r="B735" s="19"/>
    </row>
    <row r="736" spans="1:2" x14ac:dyDescent="0.3">
      <c r="A736" s="19"/>
      <c r="B736" s="19"/>
    </row>
    <row r="737" spans="1:2" x14ac:dyDescent="0.3">
      <c r="A737" s="19"/>
      <c r="B737" s="19"/>
    </row>
    <row r="738" spans="1:2" x14ac:dyDescent="0.3">
      <c r="A738" s="19"/>
      <c r="B738" s="19"/>
    </row>
    <row r="739" spans="1:2" x14ac:dyDescent="0.3">
      <c r="A739" s="19"/>
      <c r="B739" s="19"/>
    </row>
    <row r="740" spans="1:2" x14ac:dyDescent="0.3">
      <c r="A740" s="19"/>
      <c r="B740" s="19"/>
    </row>
    <row r="741" spans="1:2" x14ac:dyDescent="0.3">
      <c r="A741" s="19"/>
      <c r="B741" s="19"/>
    </row>
    <row r="742" spans="1:2" x14ac:dyDescent="0.3">
      <c r="A742" s="19"/>
      <c r="B742" s="19"/>
    </row>
    <row r="743" spans="1:2" x14ac:dyDescent="0.3">
      <c r="A743" s="19"/>
      <c r="B743" s="19"/>
    </row>
    <row r="744" spans="1:2" x14ac:dyDescent="0.3">
      <c r="A744" s="19"/>
      <c r="B744" s="19"/>
    </row>
    <row r="745" spans="1:2" x14ac:dyDescent="0.3">
      <c r="A745" s="19"/>
      <c r="B745" s="19"/>
    </row>
    <row r="746" spans="1:2" x14ac:dyDescent="0.3">
      <c r="A746" s="19"/>
      <c r="B746" s="19"/>
    </row>
    <row r="747" spans="1:2" x14ac:dyDescent="0.3">
      <c r="A747" s="19"/>
      <c r="B747" s="19"/>
    </row>
    <row r="748" spans="1:2" x14ac:dyDescent="0.3">
      <c r="A748" s="19"/>
      <c r="B748" s="19"/>
    </row>
    <row r="749" spans="1:2" x14ac:dyDescent="0.3">
      <c r="A749" s="19"/>
      <c r="B749" s="19"/>
    </row>
    <row r="750" spans="1:2" x14ac:dyDescent="0.3">
      <c r="A750" s="19"/>
      <c r="B750" s="19"/>
    </row>
    <row r="751" spans="1:2" x14ac:dyDescent="0.3">
      <c r="A751" s="19"/>
      <c r="B751" s="19"/>
    </row>
    <row r="752" spans="1:2" x14ac:dyDescent="0.3">
      <c r="A752" s="19"/>
      <c r="B752" s="19"/>
    </row>
    <row r="753" spans="1:2" x14ac:dyDescent="0.3">
      <c r="A753" s="19"/>
      <c r="B753" s="19"/>
    </row>
    <row r="754" spans="1:2" x14ac:dyDescent="0.3">
      <c r="A754" s="19"/>
      <c r="B754" s="19"/>
    </row>
    <row r="755" spans="1:2" x14ac:dyDescent="0.3">
      <c r="A755" s="19"/>
      <c r="B755" s="19"/>
    </row>
    <row r="756" spans="1:2" x14ac:dyDescent="0.3">
      <c r="A756" s="19"/>
      <c r="B756" s="19"/>
    </row>
    <row r="757" spans="1:2" x14ac:dyDescent="0.3">
      <c r="A757" s="19"/>
      <c r="B757" s="19"/>
    </row>
    <row r="758" spans="1:2" x14ac:dyDescent="0.3">
      <c r="A758" s="19"/>
      <c r="B758" s="19"/>
    </row>
    <row r="759" spans="1:2" x14ac:dyDescent="0.3">
      <c r="A759" s="19"/>
      <c r="B759" s="19"/>
    </row>
    <row r="760" spans="1:2" x14ac:dyDescent="0.3">
      <c r="A760" s="19"/>
      <c r="B760" s="19"/>
    </row>
    <row r="761" spans="1:2" x14ac:dyDescent="0.3">
      <c r="A761" s="19"/>
      <c r="B761" s="19"/>
    </row>
    <row r="762" spans="1:2" x14ac:dyDescent="0.3">
      <c r="A762" s="19"/>
      <c r="B762" s="19"/>
    </row>
    <row r="763" spans="1:2" x14ac:dyDescent="0.3">
      <c r="A763" s="19"/>
      <c r="B763" s="19"/>
    </row>
    <row r="764" spans="1:2" x14ac:dyDescent="0.3">
      <c r="A764" s="19"/>
      <c r="B764" s="19"/>
    </row>
    <row r="765" spans="1:2" x14ac:dyDescent="0.3">
      <c r="A765" s="19"/>
      <c r="B765" s="19"/>
    </row>
    <row r="766" spans="1:2" x14ac:dyDescent="0.3">
      <c r="A766" s="19"/>
      <c r="B766" s="19"/>
    </row>
    <row r="767" spans="1:2" x14ac:dyDescent="0.3">
      <c r="A767" s="19"/>
      <c r="B767" s="19"/>
    </row>
    <row r="768" spans="1:2" x14ac:dyDescent="0.3">
      <c r="A768" s="19"/>
      <c r="B768" s="19"/>
    </row>
    <row r="769" spans="1:2" x14ac:dyDescent="0.3">
      <c r="A769" s="19"/>
      <c r="B769" s="19"/>
    </row>
    <row r="770" spans="1:2" x14ac:dyDescent="0.3">
      <c r="A770" s="19"/>
      <c r="B770" s="19"/>
    </row>
    <row r="771" spans="1:2" x14ac:dyDescent="0.3">
      <c r="A771" s="19"/>
      <c r="B771" s="19"/>
    </row>
    <row r="772" spans="1:2" x14ac:dyDescent="0.3">
      <c r="A772" s="19"/>
      <c r="B772" s="19"/>
    </row>
    <row r="773" spans="1:2" x14ac:dyDescent="0.3">
      <c r="A773" s="19"/>
      <c r="B773" s="19"/>
    </row>
    <row r="774" spans="1:2" x14ac:dyDescent="0.3">
      <c r="A774" s="19"/>
      <c r="B774" s="19"/>
    </row>
    <row r="775" spans="1:2" x14ac:dyDescent="0.3">
      <c r="A775" s="19"/>
      <c r="B775" s="19"/>
    </row>
    <row r="776" spans="1:2" x14ac:dyDescent="0.3">
      <c r="A776" s="19"/>
      <c r="B776" s="19"/>
    </row>
    <row r="777" spans="1:2" x14ac:dyDescent="0.3">
      <c r="A777" s="19"/>
      <c r="B777" s="19"/>
    </row>
    <row r="778" spans="1:2" x14ac:dyDescent="0.3">
      <c r="A778" s="19"/>
      <c r="B778" s="19"/>
    </row>
    <row r="779" spans="1:2" x14ac:dyDescent="0.3">
      <c r="A779" s="19"/>
      <c r="B779" s="19"/>
    </row>
    <row r="780" spans="1:2" x14ac:dyDescent="0.3">
      <c r="A780" s="19"/>
      <c r="B780" s="19"/>
    </row>
    <row r="781" spans="1:2" x14ac:dyDescent="0.3">
      <c r="A781" s="19"/>
      <c r="B781" s="19"/>
    </row>
    <row r="782" spans="1:2" x14ac:dyDescent="0.3">
      <c r="A782" s="19"/>
      <c r="B782" s="19"/>
    </row>
    <row r="783" spans="1:2" x14ac:dyDescent="0.3">
      <c r="A783" s="19"/>
      <c r="B783" s="19"/>
    </row>
    <row r="784" spans="1:2" x14ac:dyDescent="0.3">
      <c r="A784" s="19"/>
      <c r="B784" s="19"/>
    </row>
    <row r="785" spans="1:2" x14ac:dyDescent="0.3">
      <c r="A785" s="19"/>
      <c r="B785" s="19"/>
    </row>
    <row r="786" spans="1:2" x14ac:dyDescent="0.3">
      <c r="A786" s="19"/>
      <c r="B786" s="19"/>
    </row>
    <row r="787" spans="1:2" x14ac:dyDescent="0.3">
      <c r="A787" s="19"/>
      <c r="B787" s="19"/>
    </row>
    <row r="788" spans="1:2" x14ac:dyDescent="0.3">
      <c r="A788" s="19"/>
      <c r="B788" s="19"/>
    </row>
    <row r="789" spans="1:2" x14ac:dyDescent="0.3">
      <c r="A789" s="19"/>
      <c r="B789" s="19"/>
    </row>
    <row r="790" spans="1:2" x14ac:dyDescent="0.3">
      <c r="A790" s="19"/>
      <c r="B790" s="19"/>
    </row>
    <row r="791" spans="1:2" x14ac:dyDescent="0.3">
      <c r="A791" s="19"/>
      <c r="B791" s="19"/>
    </row>
    <row r="792" spans="1:2" x14ac:dyDescent="0.3">
      <c r="A792" s="19"/>
      <c r="B792" s="19"/>
    </row>
    <row r="793" spans="1:2" x14ac:dyDescent="0.3">
      <c r="A793" s="19"/>
      <c r="B793" s="19"/>
    </row>
    <row r="794" spans="1:2" x14ac:dyDescent="0.3">
      <c r="A794" s="19"/>
      <c r="B794" s="19"/>
    </row>
    <row r="795" spans="1:2" x14ac:dyDescent="0.3">
      <c r="A795" s="19"/>
      <c r="B795" s="19"/>
    </row>
    <row r="796" spans="1:2" x14ac:dyDescent="0.3">
      <c r="A796" s="19"/>
      <c r="B796" s="19"/>
    </row>
    <row r="797" spans="1:2" x14ac:dyDescent="0.3">
      <c r="A797" s="19"/>
      <c r="B797" s="19"/>
    </row>
    <row r="798" spans="1:2" x14ac:dyDescent="0.3">
      <c r="A798" s="19"/>
      <c r="B798" s="19"/>
    </row>
    <row r="799" spans="1:2" x14ac:dyDescent="0.3">
      <c r="A799" s="19"/>
      <c r="B799" s="19"/>
    </row>
    <row r="800" spans="1:2" x14ac:dyDescent="0.3">
      <c r="A800" s="19"/>
      <c r="B800" s="19"/>
    </row>
    <row r="801" spans="1:2" x14ac:dyDescent="0.3">
      <c r="A801" s="19"/>
      <c r="B801" s="19"/>
    </row>
    <row r="802" spans="1:2" x14ac:dyDescent="0.3">
      <c r="A802" s="19"/>
      <c r="B802" s="19"/>
    </row>
    <row r="803" spans="1:2" x14ac:dyDescent="0.3">
      <c r="A803" s="19"/>
      <c r="B803" s="19"/>
    </row>
    <row r="804" spans="1:2" x14ac:dyDescent="0.3">
      <c r="A804" s="19"/>
      <c r="B804" s="19"/>
    </row>
    <row r="805" spans="1:2" x14ac:dyDescent="0.3">
      <c r="A805" s="19"/>
      <c r="B805" s="19"/>
    </row>
    <row r="806" spans="1:2" x14ac:dyDescent="0.3">
      <c r="A806" s="19"/>
      <c r="B806" s="19"/>
    </row>
    <row r="807" spans="1:2" x14ac:dyDescent="0.3">
      <c r="A807" s="19"/>
      <c r="B807" s="19"/>
    </row>
    <row r="808" spans="1:2" x14ac:dyDescent="0.3">
      <c r="A808" s="19"/>
      <c r="B808" s="19"/>
    </row>
    <row r="809" spans="1:2" x14ac:dyDescent="0.3">
      <c r="A809" s="19"/>
      <c r="B809" s="19"/>
    </row>
    <row r="810" spans="1:2" x14ac:dyDescent="0.3">
      <c r="A810" s="19"/>
      <c r="B810" s="19"/>
    </row>
    <row r="811" spans="1:2" x14ac:dyDescent="0.3">
      <c r="A811" s="19"/>
      <c r="B811" s="19"/>
    </row>
    <row r="812" spans="1:2" x14ac:dyDescent="0.3">
      <c r="A812" s="19"/>
      <c r="B812" s="19"/>
    </row>
    <row r="813" spans="1:2" x14ac:dyDescent="0.3">
      <c r="A813" s="19"/>
      <c r="B813" s="19"/>
    </row>
    <row r="814" spans="1:2" x14ac:dyDescent="0.3">
      <c r="A814" s="19"/>
      <c r="B814" s="19"/>
    </row>
    <row r="815" spans="1:2" x14ac:dyDescent="0.3">
      <c r="A815" s="19"/>
      <c r="B815" s="19"/>
    </row>
    <row r="816" spans="1:2" x14ac:dyDescent="0.3">
      <c r="A816" s="19"/>
      <c r="B816" s="19"/>
    </row>
    <row r="817" spans="1:2" x14ac:dyDescent="0.3">
      <c r="A817" s="19"/>
      <c r="B817" s="19"/>
    </row>
    <row r="818" spans="1:2" x14ac:dyDescent="0.3">
      <c r="A818" s="19"/>
      <c r="B818" s="19"/>
    </row>
    <row r="819" spans="1:2" x14ac:dyDescent="0.3">
      <c r="A819" s="19"/>
      <c r="B819" s="19"/>
    </row>
    <row r="820" spans="1:2" x14ac:dyDescent="0.3">
      <c r="A820" s="19"/>
      <c r="B820" s="19"/>
    </row>
    <row r="821" spans="1:2" x14ac:dyDescent="0.3">
      <c r="A821" s="19"/>
      <c r="B821" s="19"/>
    </row>
    <row r="822" spans="1:2" x14ac:dyDescent="0.3">
      <c r="A822" s="19"/>
      <c r="B822" s="19"/>
    </row>
    <row r="823" spans="1:2" x14ac:dyDescent="0.3">
      <c r="A823" s="19"/>
      <c r="B823" s="19"/>
    </row>
    <row r="824" spans="1:2" x14ac:dyDescent="0.3">
      <c r="A824" s="19"/>
      <c r="B824" s="19"/>
    </row>
    <row r="825" spans="1:2" x14ac:dyDescent="0.3">
      <c r="A825" s="19"/>
      <c r="B825" s="19"/>
    </row>
    <row r="826" spans="1:2" x14ac:dyDescent="0.3">
      <c r="A826" s="19"/>
      <c r="B826" s="19"/>
    </row>
    <row r="827" spans="1:2" x14ac:dyDescent="0.3">
      <c r="A827" s="19"/>
      <c r="B827" s="19"/>
    </row>
    <row r="828" spans="1:2" x14ac:dyDescent="0.3">
      <c r="A828" s="19"/>
      <c r="B828" s="19"/>
    </row>
    <row r="829" spans="1:2" x14ac:dyDescent="0.3">
      <c r="A829" s="19"/>
      <c r="B829" s="19"/>
    </row>
    <row r="830" spans="1:2" x14ac:dyDescent="0.3">
      <c r="A830" s="19"/>
      <c r="B830" s="19"/>
    </row>
    <row r="831" spans="1:2" x14ac:dyDescent="0.3">
      <c r="A831" s="19"/>
      <c r="B831" s="19"/>
    </row>
    <row r="832" spans="1:2" x14ac:dyDescent="0.3">
      <c r="A832" s="19"/>
      <c r="B832" s="19"/>
    </row>
    <row r="833" spans="1:2" x14ac:dyDescent="0.3">
      <c r="A833" s="19"/>
      <c r="B833" s="19"/>
    </row>
    <row r="834" spans="1:2" x14ac:dyDescent="0.3">
      <c r="A834" s="19"/>
      <c r="B834" s="19"/>
    </row>
    <row r="835" spans="1:2" x14ac:dyDescent="0.3">
      <c r="A835" s="19"/>
      <c r="B835" s="19"/>
    </row>
    <row r="836" spans="1:2" x14ac:dyDescent="0.3">
      <c r="A836" s="19"/>
      <c r="B836" s="19"/>
    </row>
    <row r="837" spans="1:2" x14ac:dyDescent="0.3">
      <c r="A837" s="19"/>
      <c r="B837" s="19"/>
    </row>
    <row r="838" spans="1:2" x14ac:dyDescent="0.3">
      <c r="A838" s="19"/>
      <c r="B838" s="19"/>
    </row>
    <row r="839" spans="1:2" x14ac:dyDescent="0.3">
      <c r="A839" s="19"/>
      <c r="B839" s="19"/>
    </row>
    <row r="840" spans="1:2" x14ac:dyDescent="0.3">
      <c r="A840" s="19"/>
      <c r="B840" s="19"/>
    </row>
    <row r="841" spans="1:2" x14ac:dyDescent="0.3">
      <c r="A841" s="19"/>
      <c r="B841" s="19"/>
    </row>
    <row r="842" spans="1:2" x14ac:dyDescent="0.3">
      <c r="A842" s="19"/>
      <c r="B842" s="19"/>
    </row>
    <row r="843" spans="1:2" x14ac:dyDescent="0.3">
      <c r="A843" s="19"/>
      <c r="B843" s="19"/>
    </row>
    <row r="844" spans="1:2" x14ac:dyDescent="0.3">
      <c r="A844" s="19"/>
      <c r="B844" s="19"/>
    </row>
    <row r="845" spans="1:2" x14ac:dyDescent="0.3">
      <c r="A845" s="19"/>
      <c r="B845" s="19"/>
    </row>
    <row r="846" spans="1:2" x14ac:dyDescent="0.3">
      <c r="A846" s="19"/>
      <c r="B846" s="19"/>
    </row>
    <row r="847" spans="1:2" x14ac:dyDescent="0.3">
      <c r="A847" s="19"/>
      <c r="B847" s="19"/>
    </row>
    <row r="848" spans="1:2" x14ac:dyDescent="0.3">
      <c r="A848" s="19"/>
      <c r="B848" s="19"/>
    </row>
    <row r="849" spans="1:2" x14ac:dyDescent="0.3">
      <c r="A849" s="19"/>
      <c r="B849" s="19"/>
    </row>
    <row r="850" spans="1:2" x14ac:dyDescent="0.3">
      <c r="A850" s="19"/>
      <c r="B850" s="19"/>
    </row>
    <row r="851" spans="1:2" x14ac:dyDescent="0.3">
      <c r="A851" s="19"/>
      <c r="B851" s="19"/>
    </row>
    <row r="852" spans="1:2" x14ac:dyDescent="0.3">
      <c r="A852" s="19"/>
      <c r="B852" s="19"/>
    </row>
    <row r="853" spans="1:2" x14ac:dyDescent="0.3">
      <c r="A853" s="19"/>
      <c r="B853" s="19"/>
    </row>
    <row r="854" spans="1:2" x14ac:dyDescent="0.3">
      <c r="A854" s="19"/>
      <c r="B854" s="19"/>
    </row>
    <row r="855" spans="1:2" x14ac:dyDescent="0.3">
      <c r="A855" s="19"/>
      <c r="B855" s="19"/>
    </row>
    <row r="856" spans="1:2" x14ac:dyDescent="0.3">
      <c r="A856" s="19"/>
      <c r="B856" s="19"/>
    </row>
    <row r="857" spans="1:2" x14ac:dyDescent="0.3">
      <c r="A857" s="19"/>
      <c r="B857" s="19"/>
    </row>
    <row r="858" spans="1:2" x14ac:dyDescent="0.3">
      <c r="A858" s="19"/>
      <c r="B858" s="19"/>
    </row>
    <row r="859" spans="1:2" x14ac:dyDescent="0.3">
      <c r="A859" s="19"/>
      <c r="B859" s="19"/>
    </row>
    <row r="860" spans="1:2" x14ac:dyDescent="0.3">
      <c r="A860" s="19"/>
      <c r="B860" s="19"/>
    </row>
    <row r="861" spans="1:2" x14ac:dyDescent="0.3">
      <c r="A861" s="19"/>
      <c r="B861" s="19"/>
    </row>
    <row r="862" spans="1:2" x14ac:dyDescent="0.3">
      <c r="A862" s="19"/>
      <c r="B862" s="19"/>
    </row>
    <row r="863" spans="1:2" x14ac:dyDescent="0.3">
      <c r="A863" s="19"/>
      <c r="B863" s="19"/>
    </row>
    <row r="864" spans="1:2" x14ac:dyDescent="0.3">
      <c r="A864" s="19"/>
      <c r="B864" s="19"/>
    </row>
    <row r="865" spans="1:2" x14ac:dyDescent="0.3">
      <c r="A865" s="19"/>
      <c r="B865" s="19"/>
    </row>
    <row r="866" spans="1:2" x14ac:dyDescent="0.3">
      <c r="A866" s="19"/>
      <c r="B866" s="19"/>
    </row>
    <row r="867" spans="1:2" x14ac:dyDescent="0.3">
      <c r="A867" s="19"/>
      <c r="B867" s="19"/>
    </row>
    <row r="868" spans="1:2" x14ac:dyDescent="0.3">
      <c r="A868" s="19"/>
      <c r="B868" s="19"/>
    </row>
    <row r="869" spans="1:2" x14ac:dyDescent="0.3">
      <c r="A869" s="19"/>
      <c r="B869" s="19"/>
    </row>
    <row r="870" spans="1:2" x14ac:dyDescent="0.3">
      <c r="A870" s="19"/>
      <c r="B870" s="19"/>
    </row>
    <row r="871" spans="1:2" x14ac:dyDescent="0.3">
      <c r="A871" s="19"/>
      <c r="B871" s="19"/>
    </row>
    <row r="872" spans="1:2" x14ac:dyDescent="0.3">
      <c r="A872" s="19"/>
      <c r="B872" s="19"/>
    </row>
    <row r="873" spans="1:2" x14ac:dyDescent="0.3">
      <c r="A873" s="19"/>
      <c r="B873" s="19"/>
    </row>
    <row r="874" spans="1:2" x14ac:dyDescent="0.3">
      <c r="A874" s="19"/>
      <c r="B874" s="19"/>
    </row>
    <row r="875" spans="1:2" x14ac:dyDescent="0.3">
      <c r="A875" s="19"/>
      <c r="B875" s="19"/>
    </row>
    <row r="876" spans="1:2" x14ac:dyDescent="0.3">
      <c r="A876" s="19"/>
      <c r="B876" s="19"/>
    </row>
    <row r="877" spans="1:2" x14ac:dyDescent="0.3">
      <c r="A877" s="19"/>
      <c r="B877" s="19"/>
    </row>
    <row r="878" spans="1:2" x14ac:dyDescent="0.3">
      <c r="A878" s="19"/>
      <c r="B878" s="19"/>
    </row>
    <row r="879" spans="1:2" x14ac:dyDescent="0.3">
      <c r="A879" s="19"/>
      <c r="B879" s="19"/>
    </row>
    <row r="880" spans="1:2" x14ac:dyDescent="0.3">
      <c r="A880" s="19"/>
      <c r="B880" s="19"/>
    </row>
    <row r="881" spans="1:2" x14ac:dyDescent="0.3">
      <c r="A881" s="19"/>
      <c r="B881" s="19"/>
    </row>
    <row r="882" spans="1:2" x14ac:dyDescent="0.3">
      <c r="A882" s="19"/>
      <c r="B882" s="19"/>
    </row>
    <row r="883" spans="1:2" x14ac:dyDescent="0.3">
      <c r="A883" s="19"/>
      <c r="B883" s="19"/>
    </row>
    <row r="884" spans="1:2" x14ac:dyDescent="0.3">
      <c r="A884" s="19"/>
      <c r="B884" s="19"/>
    </row>
    <row r="885" spans="1:2" x14ac:dyDescent="0.3">
      <c r="A885" s="19"/>
      <c r="B885" s="19"/>
    </row>
    <row r="886" spans="1:2" x14ac:dyDescent="0.3">
      <c r="A886" s="19"/>
      <c r="B886" s="19"/>
    </row>
    <row r="887" spans="1:2" x14ac:dyDescent="0.3">
      <c r="A887" s="19"/>
      <c r="B887" s="19"/>
    </row>
    <row r="888" spans="1:2" x14ac:dyDescent="0.3">
      <c r="A888" s="19"/>
      <c r="B888" s="19"/>
    </row>
    <row r="889" spans="1:2" x14ac:dyDescent="0.3">
      <c r="A889" s="19"/>
      <c r="B889" s="19"/>
    </row>
    <row r="890" spans="1:2" x14ac:dyDescent="0.3">
      <c r="A890" s="19"/>
      <c r="B890" s="19"/>
    </row>
    <row r="891" spans="1:2" x14ac:dyDescent="0.3">
      <c r="A891" s="19"/>
      <c r="B891" s="19"/>
    </row>
    <row r="892" spans="1:2" x14ac:dyDescent="0.3">
      <c r="A892" s="19"/>
      <c r="B892" s="19"/>
    </row>
    <row r="893" spans="1:2" x14ac:dyDescent="0.3">
      <c r="A893" s="19"/>
      <c r="B893" s="19"/>
    </row>
    <row r="894" spans="1:2" x14ac:dyDescent="0.3">
      <c r="A894" s="19"/>
      <c r="B894" s="19"/>
    </row>
    <row r="895" spans="1:2" x14ac:dyDescent="0.3">
      <c r="A895" s="19"/>
      <c r="B895" s="19"/>
    </row>
    <row r="896" spans="1:2" x14ac:dyDescent="0.3">
      <c r="A896" s="19"/>
      <c r="B896" s="19"/>
    </row>
    <row r="897" spans="1:2" x14ac:dyDescent="0.3">
      <c r="A897" s="19"/>
      <c r="B897" s="19"/>
    </row>
    <row r="898" spans="1:2" x14ac:dyDescent="0.3">
      <c r="A898" s="19"/>
      <c r="B898" s="19"/>
    </row>
    <row r="899" spans="1:2" x14ac:dyDescent="0.3">
      <c r="A899" s="19"/>
      <c r="B899" s="19"/>
    </row>
    <row r="900" spans="1:2" x14ac:dyDescent="0.3">
      <c r="A900" s="19"/>
      <c r="B900" s="19"/>
    </row>
    <row r="901" spans="1:2" x14ac:dyDescent="0.3">
      <c r="A901" s="19"/>
      <c r="B901" s="19"/>
    </row>
    <row r="902" spans="1:2" x14ac:dyDescent="0.3">
      <c r="A902" s="19"/>
      <c r="B902" s="19"/>
    </row>
    <row r="903" spans="1:2" x14ac:dyDescent="0.3">
      <c r="A903" s="19"/>
      <c r="B903" s="19"/>
    </row>
    <row r="904" spans="1:2" x14ac:dyDescent="0.3">
      <c r="A904" s="19"/>
      <c r="B904" s="19"/>
    </row>
    <row r="905" spans="1:2" x14ac:dyDescent="0.3">
      <c r="A905" s="19"/>
      <c r="B905" s="19"/>
    </row>
    <row r="906" spans="1:2" x14ac:dyDescent="0.3">
      <c r="A906" s="19"/>
      <c r="B906" s="19"/>
    </row>
    <row r="907" spans="1:2" x14ac:dyDescent="0.3">
      <c r="A907" s="19"/>
      <c r="B907" s="19"/>
    </row>
    <row r="908" spans="1:2" x14ac:dyDescent="0.3">
      <c r="A908" s="19"/>
      <c r="B908" s="19"/>
    </row>
    <row r="909" spans="1:2" x14ac:dyDescent="0.3">
      <c r="A909" s="19"/>
      <c r="B909" s="19"/>
    </row>
    <row r="910" spans="1:2" x14ac:dyDescent="0.3">
      <c r="A910" s="19"/>
      <c r="B910" s="19"/>
    </row>
    <row r="911" spans="1:2" x14ac:dyDescent="0.3">
      <c r="A911" s="19"/>
      <c r="B911" s="19"/>
    </row>
    <row r="912" spans="1:2" x14ac:dyDescent="0.3">
      <c r="A912" s="19"/>
      <c r="B912" s="19"/>
    </row>
    <row r="913" spans="1:2" x14ac:dyDescent="0.3">
      <c r="A913" s="19"/>
      <c r="B913" s="19"/>
    </row>
    <row r="914" spans="1:2" x14ac:dyDescent="0.3">
      <c r="A914" s="19"/>
      <c r="B914" s="19"/>
    </row>
    <row r="915" spans="1:2" x14ac:dyDescent="0.3">
      <c r="A915" s="19"/>
      <c r="B915" s="19"/>
    </row>
    <row r="916" spans="1:2" x14ac:dyDescent="0.3">
      <c r="A916" s="19"/>
      <c r="B916" s="19"/>
    </row>
    <row r="917" spans="1:2" x14ac:dyDescent="0.3">
      <c r="A917" s="19"/>
      <c r="B917" s="19"/>
    </row>
    <row r="918" spans="1:2" x14ac:dyDescent="0.3">
      <c r="A918" s="19"/>
      <c r="B918" s="19"/>
    </row>
    <row r="919" spans="1:2" x14ac:dyDescent="0.3">
      <c r="A919" s="19"/>
      <c r="B919" s="19"/>
    </row>
    <row r="920" spans="1:2" x14ac:dyDescent="0.3">
      <c r="A920" s="19"/>
      <c r="B920" s="19"/>
    </row>
    <row r="921" spans="1:2" x14ac:dyDescent="0.3">
      <c r="A921" s="19"/>
      <c r="B921" s="19"/>
    </row>
    <row r="922" spans="1:2" x14ac:dyDescent="0.3">
      <c r="A922" s="19"/>
      <c r="B922" s="19"/>
    </row>
    <row r="923" spans="1:2" x14ac:dyDescent="0.3">
      <c r="A923" s="19"/>
      <c r="B923" s="19"/>
    </row>
    <row r="924" spans="1:2" x14ac:dyDescent="0.3">
      <c r="A924" s="19"/>
      <c r="B924" s="19"/>
    </row>
    <row r="925" spans="1:2" x14ac:dyDescent="0.3">
      <c r="A925" s="19"/>
      <c r="B925" s="19"/>
    </row>
    <row r="926" spans="1:2" x14ac:dyDescent="0.3">
      <c r="A926" s="19"/>
      <c r="B926" s="19"/>
    </row>
    <row r="927" spans="1:2" x14ac:dyDescent="0.3">
      <c r="A927" s="19"/>
      <c r="B927" s="19"/>
    </row>
    <row r="928" spans="1:2" x14ac:dyDescent="0.3">
      <c r="A928" s="19"/>
      <c r="B928" s="19"/>
    </row>
    <row r="929" spans="1:2" x14ac:dyDescent="0.3">
      <c r="A929" s="19"/>
      <c r="B929" s="19"/>
    </row>
    <row r="930" spans="1:2" x14ac:dyDescent="0.3">
      <c r="A930" s="19"/>
      <c r="B930" s="19"/>
    </row>
    <row r="931" spans="1:2" x14ac:dyDescent="0.3">
      <c r="A931" s="19"/>
      <c r="B931" s="19"/>
    </row>
    <row r="932" spans="1:2" x14ac:dyDescent="0.3">
      <c r="A932" s="19"/>
      <c r="B932" s="19"/>
    </row>
    <row r="933" spans="1:2" x14ac:dyDescent="0.3">
      <c r="A933" s="19"/>
      <c r="B933" s="19"/>
    </row>
    <row r="934" spans="1:2" x14ac:dyDescent="0.3">
      <c r="A934" s="19"/>
      <c r="B934" s="19"/>
    </row>
    <row r="935" spans="1:2" x14ac:dyDescent="0.3">
      <c r="A935" s="19"/>
      <c r="B935" s="19"/>
    </row>
    <row r="936" spans="1:2" x14ac:dyDescent="0.3">
      <c r="A936" s="19"/>
      <c r="B936" s="19"/>
    </row>
    <row r="937" spans="1:2" x14ac:dyDescent="0.3">
      <c r="A937" s="19"/>
      <c r="B937" s="19"/>
    </row>
    <row r="938" spans="1:2" x14ac:dyDescent="0.3">
      <c r="A938" s="19"/>
      <c r="B938" s="19"/>
    </row>
    <row r="939" spans="1:2" x14ac:dyDescent="0.3">
      <c r="A939" s="19"/>
      <c r="B939" s="19"/>
    </row>
    <row r="940" spans="1:2" x14ac:dyDescent="0.3">
      <c r="A940" s="19"/>
      <c r="B940" s="19"/>
    </row>
    <row r="941" spans="1:2" x14ac:dyDescent="0.3">
      <c r="A941" s="19"/>
      <c r="B941" s="19"/>
    </row>
    <row r="942" spans="1:2" x14ac:dyDescent="0.3">
      <c r="A942" s="19"/>
      <c r="B942" s="19"/>
    </row>
    <row r="943" spans="1:2" x14ac:dyDescent="0.3">
      <c r="A943" s="19"/>
      <c r="B943" s="19"/>
    </row>
    <row r="944" spans="1:2" x14ac:dyDescent="0.3">
      <c r="A944" s="19"/>
      <c r="B944" s="19"/>
    </row>
    <row r="945" spans="1:2" x14ac:dyDescent="0.3">
      <c r="A945" s="19"/>
      <c r="B945" s="19"/>
    </row>
    <row r="946" spans="1:2" x14ac:dyDescent="0.3">
      <c r="A946" s="19"/>
      <c r="B946" s="19"/>
    </row>
    <row r="947" spans="1:2" x14ac:dyDescent="0.3">
      <c r="A947" s="19"/>
      <c r="B947" s="19"/>
    </row>
    <row r="948" spans="1:2" x14ac:dyDescent="0.3">
      <c r="A948" s="19"/>
      <c r="B948" s="19"/>
    </row>
    <row r="949" spans="1:2" x14ac:dyDescent="0.3">
      <c r="A949" s="19"/>
      <c r="B949" s="19"/>
    </row>
    <row r="950" spans="1:2" x14ac:dyDescent="0.3">
      <c r="A950" s="19"/>
      <c r="B950" s="19"/>
    </row>
    <row r="951" spans="1:2" x14ac:dyDescent="0.3">
      <c r="A951" s="19"/>
      <c r="B951" s="19"/>
    </row>
    <row r="952" spans="1:2" x14ac:dyDescent="0.3">
      <c r="A952" s="19"/>
      <c r="B952" s="19"/>
    </row>
    <row r="953" spans="1:2" x14ac:dyDescent="0.3">
      <c r="A953" s="19"/>
      <c r="B953" s="19"/>
    </row>
    <row r="954" spans="1:2" x14ac:dyDescent="0.3">
      <c r="A954" s="19"/>
      <c r="B954" s="19"/>
    </row>
    <row r="955" spans="1:2" x14ac:dyDescent="0.3">
      <c r="A955" s="19"/>
      <c r="B955" s="19"/>
    </row>
    <row r="956" spans="1:2" x14ac:dyDescent="0.3">
      <c r="A956" s="19"/>
      <c r="B956" s="19"/>
    </row>
    <row r="957" spans="1:2" x14ac:dyDescent="0.3">
      <c r="A957" s="19"/>
      <c r="B957" s="19"/>
    </row>
    <row r="958" spans="1:2" x14ac:dyDescent="0.3">
      <c r="A958" s="19"/>
      <c r="B958" s="19"/>
    </row>
    <row r="959" spans="1:2" x14ac:dyDescent="0.3">
      <c r="A959" s="19"/>
      <c r="B959" s="19"/>
    </row>
    <row r="960" spans="1:2" x14ac:dyDescent="0.3">
      <c r="A960" s="19"/>
      <c r="B960" s="19"/>
    </row>
    <row r="961" spans="1:2" x14ac:dyDescent="0.3">
      <c r="A961" s="19"/>
      <c r="B961" s="19"/>
    </row>
    <row r="962" spans="1:2" x14ac:dyDescent="0.3">
      <c r="A962" s="19"/>
      <c r="B962" s="19"/>
    </row>
    <row r="963" spans="1:2" x14ac:dyDescent="0.3">
      <c r="A963" s="19"/>
      <c r="B963" s="19"/>
    </row>
    <row r="964" spans="1:2" x14ac:dyDescent="0.3">
      <c r="A964" s="19"/>
      <c r="B964" s="19"/>
    </row>
    <row r="965" spans="1:2" x14ac:dyDescent="0.3">
      <c r="A965" s="19"/>
      <c r="B965" s="19"/>
    </row>
    <row r="966" spans="1:2" x14ac:dyDescent="0.3">
      <c r="A966" s="19"/>
      <c r="B966" s="19"/>
    </row>
    <row r="967" spans="1:2" x14ac:dyDescent="0.3">
      <c r="A967" s="19"/>
      <c r="B967" s="19"/>
    </row>
    <row r="968" spans="1:2" x14ac:dyDescent="0.3">
      <c r="A968" s="19"/>
      <c r="B968" s="19"/>
    </row>
    <row r="969" spans="1:2" x14ac:dyDescent="0.3">
      <c r="A969" s="19"/>
      <c r="B969" s="19"/>
    </row>
    <row r="970" spans="1:2" x14ac:dyDescent="0.3">
      <c r="A970" s="19"/>
      <c r="B970" s="19"/>
    </row>
    <row r="971" spans="1:2" x14ac:dyDescent="0.3">
      <c r="A971" s="19"/>
      <c r="B971" s="19"/>
    </row>
    <row r="972" spans="1:2" x14ac:dyDescent="0.3">
      <c r="A972" s="19"/>
      <c r="B972" s="19"/>
    </row>
    <row r="973" spans="1:2" x14ac:dyDescent="0.3">
      <c r="A973" s="19"/>
      <c r="B973" s="19"/>
    </row>
    <row r="974" spans="1:2" x14ac:dyDescent="0.3">
      <c r="A974" s="19"/>
      <c r="B974" s="19"/>
    </row>
    <row r="975" spans="1:2" x14ac:dyDescent="0.3">
      <c r="A975" s="19"/>
      <c r="B975" s="19"/>
    </row>
    <row r="976" spans="1:2" x14ac:dyDescent="0.3">
      <c r="A976" s="19"/>
      <c r="B976" s="19"/>
    </row>
    <row r="977" spans="1:2" x14ac:dyDescent="0.3">
      <c r="A977" s="19"/>
      <c r="B977" s="19"/>
    </row>
    <row r="978" spans="1:2" x14ac:dyDescent="0.3">
      <c r="A978" s="19"/>
      <c r="B978" s="19"/>
    </row>
    <row r="979" spans="1:2" x14ac:dyDescent="0.3">
      <c r="A979" s="19"/>
      <c r="B979" s="19"/>
    </row>
    <row r="980" spans="1:2" x14ac:dyDescent="0.3">
      <c r="A980" s="19"/>
      <c r="B980" s="19"/>
    </row>
    <row r="981" spans="1:2" x14ac:dyDescent="0.3">
      <c r="A981" s="19"/>
      <c r="B981" s="19"/>
    </row>
    <row r="982" spans="1:2" x14ac:dyDescent="0.3">
      <c r="A982" s="19"/>
      <c r="B982" s="19"/>
    </row>
    <row r="983" spans="1:2" x14ac:dyDescent="0.3">
      <c r="A983" s="19"/>
      <c r="B983" s="19"/>
    </row>
    <row r="984" spans="1:2" x14ac:dyDescent="0.3">
      <c r="A984" s="19"/>
      <c r="B984" s="19"/>
    </row>
    <row r="985" spans="1:2" x14ac:dyDescent="0.3">
      <c r="A985" s="19"/>
      <c r="B985" s="19"/>
    </row>
    <row r="986" spans="1:2" x14ac:dyDescent="0.3">
      <c r="A986" s="19"/>
      <c r="B986" s="19"/>
    </row>
    <row r="987" spans="1:2" x14ac:dyDescent="0.3">
      <c r="A987" s="19"/>
      <c r="B987" s="19"/>
    </row>
    <row r="988" spans="1:2" x14ac:dyDescent="0.3">
      <c r="A988" s="19"/>
      <c r="B988" s="19"/>
    </row>
    <row r="989" spans="1:2" x14ac:dyDescent="0.3">
      <c r="A989" s="19"/>
      <c r="B989" s="19"/>
    </row>
    <row r="990" spans="1:2" x14ac:dyDescent="0.3">
      <c r="A990" s="19"/>
      <c r="B990" s="19"/>
    </row>
    <row r="991" spans="1:2" x14ac:dyDescent="0.3">
      <c r="A991" s="19"/>
      <c r="B991" s="19"/>
    </row>
    <row r="992" spans="1:2" x14ac:dyDescent="0.3">
      <c r="A992" s="19"/>
      <c r="B992" s="19"/>
    </row>
    <row r="993" spans="1:2" x14ac:dyDescent="0.3">
      <c r="A993" s="19"/>
      <c r="B993" s="19"/>
    </row>
    <row r="994" spans="1:2" x14ac:dyDescent="0.3">
      <c r="A994" s="19"/>
      <c r="B994" s="19"/>
    </row>
    <row r="995" spans="1:2" x14ac:dyDescent="0.3">
      <c r="A995" s="19"/>
      <c r="B995" s="19"/>
    </row>
    <row r="996" spans="1:2" x14ac:dyDescent="0.3">
      <c r="A996" s="19"/>
      <c r="B996" s="19"/>
    </row>
    <row r="997" spans="1:2" x14ac:dyDescent="0.3">
      <c r="A997" s="19"/>
      <c r="B997" s="19"/>
    </row>
    <row r="998" spans="1:2" x14ac:dyDescent="0.3">
      <c r="A998" s="19"/>
      <c r="B998" s="19"/>
    </row>
    <row r="999" spans="1:2" x14ac:dyDescent="0.3">
      <c r="A999" s="19"/>
      <c r="B999" s="19"/>
    </row>
    <row r="1000" spans="1:2" x14ac:dyDescent="0.3">
      <c r="A1000" s="19"/>
      <c r="B1000" s="19"/>
    </row>
    <row r="1001" spans="1:2" x14ac:dyDescent="0.3">
      <c r="A1001" s="19"/>
      <c r="B1001" s="19"/>
    </row>
    <row r="1002" spans="1:2" x14ac:dyDescent="0.3">
      <c r="A1002" s="19"/>
      <c r="B1002" s="19"/>
    </row>
    <row r="1003" spans="1:2" x14ac:dyDescent="0.3">
      <c r="A1003" s="19"/>
      <c r="B1003" s="19"/>
    </row>
    <row r="1004" spans="1:2" x14ac:dyDescent="0.3">
      <c r="A1004" s="19"/>
      <c r="B1004" s="19"/>
    </row>
    <row r="1005" spans="1:2" x14ac:dyDescent="0.3">
      <c r="A1005" s="19"/>
      <c r="B1005" s="19"/>
    </row>
    <row r="1006" spans="1:2" x14ac:dyDescent="0.3">
      <c r="A1006" s="19"/>
      <c r="B1006" s="19"/>
    </row>
    <row r="1007" spans="1:2" x14ac:dyDescent="0.3">
      <c r="A1007" s="19"/>
      <c r="B1007" s="19"/>
    </row>
    <row r="1008" spans="1:2" x14ac:dyDescent="0.3">
      <c r="A1008" s="19"/>
      <c r="B1008" s="19"/>
    </row>
    <row r="1009" spans="1:2" x14ac:dyDescent="0.3">
      <c r="A1009" s="19"/>
      <c r="B1009" s="19"/>
    </row>
    <row r="1010" spans="1:2" x14ac:dyDescent="0.3">
      <c r="A1010" s="19"/>
      <c r="B1010" s="19"/>
    </row>
    <row r="1011" spans="1:2" x14ac:dyDescent="0.3">
      <c r="A1011" s="19"/>
      <c r="B1011" s="19"/>
    </row>
    <row r="1012" spans="1:2" x14ac:dyDescent="0.3">
      <c r="A1012" s="19"/>
      <c r="B1012" s="19"/>
    </row>
    <row r="1013" spans="1:2" x14ac:dyDescent="0.3">
      <c r="A1013" s="19"/>
      <c r="B1013" s="19"/>
    </row>
    <row r="1014" spans="1:2" x14ac:dyDescent="0.3">
      <c r="A1014" s="19"/>
      <c r="B1014" s="19"/>
    </row>
    <row r="1015" spans="1:2" x14ac:dyDescent="0.3">
      <c r="A1015" s="19"/>
      <c r="B1015" s="19"/>
    </row>
    <row r="1016" spans="1:2" x14ac:dyDescent="0.3">
      <c r="A1016" s="19"/>
      <c r="B1016" s="19"/>
    </row>
    <row r="1017" spans="1:2" x14ac:dyDescent="0.3">
      <c r="A1017" s="19"/>
      <c r="B1017" s="19"/>
    </row>
    <row r="1018" spans="1:2" x14ac:dyDescent="0.3">
      <c r="A1018" s="19"/>
      <c r="B1018" s="19"/>
    </row>
    <row r="1019" spans="1:2" x14ac:dyDescent="0.3">
      <c r="A1019" s="19"/>
      <c r="B1019" s="19"/>
    </row>
    <row r="1020" spans="1:2" x14ac:dyDescent="0.3">
      <c r="A1020" s="19"/>
      <c r="B1020" s="19"/>
    </row>
    <row r="1021" spans="1:2" x14ac:dyDescent="0.3">
      <c r="A1021" s="19"/>
      <c r="B1021" s="19"/>
    </row>
    <row r="1022" spans="1:2" x14ac:dyDescent="0.3">
      <c r="A1022" s="19"/>
      <c r="B1022" s="19"/>
    </row>
    <row r="1023" spans="1:2" x14ac:dyDescent="0.3">
      <c r="A1023" s="19"/>
      <c r="B1023" s="19"/>
    </row>
    <row r="1024" spans="1:2" x14ac:dyDescent="0.3">
      <c r="A1024" s="19"/>
      <c r="B1024" s="19"/>
    </row>
    <row r="1025" spans="1:2" x14ac:dyDescent="0.3">
      <c r="A1025" s="19"/>
      <c r="B1025" s="19"/>
    </row>
    <row r="1026" spans="1:2" x14ac:dyDescent="0.3">
      <c r="A1026" s="19"/>
      <c r="B1026" s="19"/>
    </row>
    <row r="1027" spans="1:2" x14ac:dyDescent="0.3">
      <c r="A1027" s="19"/>
      <c r="B1027" s="19"/>
    </row>
    <row r="1028" spans="1:2" x14ac:dyDescent="0.3">
      <c r="A1028" s="19"/>
      <c r="B1028" s="19"/>
    </row>
    <row r="1029" spans="1:2" x14ac:dyDescent="0.3">
      <c r="A1029" s="19"/>
      <c r="B1029" s="19"/>
    </row>
    <row r="1030" spans="1:2" x14ac:dyDescent="0.3">
      <c r="A1030" s="19"/>
      <c r="B1030" s="19"/>
    </row>
    <row r="1031" spans="1:2" x14ac:dyDescent="0.3">
      <c r="A1031" s="19"/>
      <c r="B1031" s="19"/>
    </row>
    <row r="1032" spans="1:2" x14ac:dyDescent="0.3">
      <c r="A1032" s="19"/>
      <c r="B1032" s="19"/>
    </row>
    <row r="1033" spans="1:2" x14ac:dyDescent="0.3">
      <c r="A1033" s="19"/>
      <c r="B1033" s="19"/>
    </row>
    <row r="1034" spans="1:2" x14ac:dyDescent="0.3">
      <c r="A1034" s="19"/>
      <c r="B1034" s="19"/>
    </row>
    <row r="1035" spans="1:2" x14ac:dyDescent="0.3">
      <c r="A1035" s="19"/>
      <c r="B1035" s="19"/>
    </row>
    <row r="1036" spans="1:2" x14ac:dyDescent="0.3">
      <c r="A1036" s="19"/>
      <c r="B1036" s="19"/>
    </row>
    <row r="1037" spans="1:2" x14ac:dyDescent="0.3">
      <c r="A1037" s="19"/>
      <c r="B1037" s="19"/>
    </row>
    <row r="1038" spans="1:2" x14ac:dyDescent="0.3">
      <c r="A1038" s="19"/>
      <c r="B1038" s="19"/>
    </row>
    <row r="1039" spans="1:2" x14ac:dyDescent="0.3">
      <c r="A1039" s="19"/>
      <c r="B1039" s="19"/>
    </row>
    <row r="1040" spans="1:2" x14ac:dyDescent="0.3">
      <c r="A1040" s="19"/>
      <c r="B1040" s="19"/>
    </row>
    <row r="1041" spans="1:2" x14ac:dyDescent="0.3">
      <c r="A1041" s="19"/>
      <c r="B1041" s="19"/>
    </row>
    <row r="1042" spans="1:2" x14ac:dyDescent="0.3">
      <c r="A1042" s="19"/>
      <c r="B1042" s="19"/>
    </row>
    <row r="1043" spans="1:2" x14ac:dyDescent="0.3">
      <c r="A1043" s="19"/>
      <c r="B1043" s="19"/>
    </row>
    <row r="1044" spans="1:2" x14ac:dyDescent="0.3">
      <c r="A1044" s="19"/>
      <c r="B1044" s="19"/>
    </row>
    <row r="1045" spans="1:2" x14ac:dyDescent="0.3">
      <c r="A1045" s="19"/>
      <c r="B1045" s="19"/>
    </row>
    <row r="1046" spans="1:2" x14ac:dyDescent="0.3">
      <c r="A1046" s="19"/>
      <c r="B1046" s="19"/>
    </row>
    <row r="1047" spans="1:2" x14ac:dyDescent="0.3">
      <c r="A1047" s="19"/>
      <c r="B1047" s="19"/>
    </row>
    <row r="1048" spans="1:2" x14ac:dyDescent="0.3">
      <c r="A1048" s="19"/>
      <c r="B1048" s="19"/>
    </row>
    <row r="1049" spans="1:2" x14ac:dyDescent="0.3">
      <c r="A1049" s="19"/>
      <c r="B1049" s="19"/>
    </row>
    <row r="1050" spans="1:2" x14ac:dyDescent="0.3">
      <c r="A1050" s="19"/>
      <c r="B1050" s="19"/>
    </row>
    <row r="1051" spans="1:2" x14ac:dyDescent="0.3">
      <c r="A1051" s="19"/>
      <c r="B1051" s="19"/>
    </row>
    <row r="1052" spans="1:2" x14ac:dyDescent="0.3">
      <c r="A1052" s="19"/>
      <c r="B1052" s="19"/>
    </row>
    <row r="1053" spans="1:2" x14ac:dyDescent="0.3">
      <c r="A1053" s="19"/>
      <c r="B1053" s="19"/>
    </row>
    <row r="1054" spans="1:2" x14ac:dyDescent="0.3">
      <c r="A1054" s="19"/>
      <c r="B1054" s="19"/>
    </row>
    <row r="1055" spans="1:2" x14ac:dyDescent="0.3">
      <c r="A1055" s="19"/>
      <c r="B1055" s="19"/>
    </row>
    <row r="1056" spans="1:2" x14ac:dyDescent="0.3">
      <c r="A1056" s="19"/>
      <c r="B1056" s="19"/>
    </row>
    <row r="1057" spans="1:2" x14ac:dyDescent="0.3">
      <c r="A1057" s="19"/>
      <c r="B1057" s="19"/>
    </row>
    <row r="1058" spans="1:2" x14ac:dyDescent="0.3">
      <c r="A1058" s="19"/>
      <c r="B1058" s="19"/>
    </row>
    <row r="1059" spans="1:2" x14ac:dyDescent="0.3">
      <c r="A1059" s="19"/>
      <c r="B1059" s="19"/>
    </row>
    <row r="1060" spans="1:2" x14ac:dyDescent="0.3">
      <c r="A1060" s="19"/>
      <c r="B1060" s="19"/>
    </row>
    <row r="1061" spans="1:2" x14ac:dyDescent="0.3">
      <c r="A1061" s="19"/>
      <c r="B1061" s="19"/>
    </row>
    <row r="1062" spans="1:2" x14ac:dyDescent="0.3">
      <c r="A1062" s="19"/>
      <c r="B1062" s="19"/>
    </row>
    <row r="1063" spans="1:2" x14ac:dyDescent="0.3">
      <c r="A1063" s="19"/>
      <c r="B1063" s="19"/>
    </row>
    <row r="1064" spans="1:2" x14ac:dyDescent="0.3">
      <c r="A1064" s="19"/>
      <c r="B1064" s="19"/>
    </row>
    <row r="1065" spans="1:2" x14ac:dyDescent="0.3">
      <c r="A1065" s="19"/>
      <c r="B1065" s="19"/>
    </row>
    <row r="1066" spans="1:2" x14ac:dyDescent="0.3">
      <c r="A1066" s="19"/>
      <c r="B1066" s="19"/>
    </row>
    <row r="1067" spans="1:2" x14ac:dyDescent="0.3">
      <c r="A1067" s="19"/>
      <c r="B1067" s="19"/>
    </row>
    <row r="1068" spans="1:2" x14ac:dyDescent="0.3">
      <c r="A1068" s="19"/>
      <c r="B1068" s="19"/>
    </row>
    <row r="1069" spans="1:2" x14ac:dyDescent="0.3">
      <c r="A1069" s="19"/>
      <c r="B1069" s="19"/>
    </row>
    <row r="1070" spans="1:2" x14ac:dyDescent="0.3">
      <c r="A1070" s="19"/>
      <c r="B1070" s="19"/>
    </row>
    <row r="1071" spans="1:2" x14ac:dyDescent="0.3">
      <c r="A1071" s="19"/>
      <c r="B1071" s="19"/>
    </row>
    <row r="1072" spans="1:2" x14ac:dyDescent="0.3">
      <c r="A1072" s="19"/>
      <c r="B1072" s="19"/>
    </row>
    <row r="1073" spans="1:2" x14ac:dyDescent="0.3">
      <c r="A1073" s="19"/>
      <c r="B1073" s="19"/>
    </row>
    <row r="1074" spans="1:2" x14ac:dyDescent="0.3">
      <c r="A1074" s="19"/>
      <c r="B1074" s="19"/>
    </row>
    <row r="1075" spans="1:2" x14ac:dyDescent="0.3">
      <c r="A1075" s="19"/>
      <c r="B1075" s="19"/>
    </row>
    <row r="1076" spans="1:2" x14ac:dyDescent="0.3">
      <c r="A1076" s="19"/>
      <c r="B1076" s="19"/>
    </row>
    <row r="1077" spans="1:2" x14ac:dyDescent="0.3">
      <c r="A1077" s="19"/>
      <c r="B1077" s="19"/>
    </row>
    <row r="1078" spans="1:2" x14ac:dyDescent="0.3">
      <c r="A1078" s="19"/>
      <c r="B1078" s="19"/>
    </row>
    <row r="1079" spans="1:2" x14ac:dyDescent="0.3">
      <c r="A1079" s="19"/>
      <c r="B1079" s="19"/>
    </row>
    <row r="1080" spans="1:2" x14ac:dyDescent="0.3">
      <c r="A1080" s="19"/>
      <c r="B1080" s="19"/>
    </row>
    <row r="1081" spans="1:2" x14ac:dyDescent="0.3">
      <c r="A1081" s="19"/>
      <c r="B1081" s="19"/>
    </row>
    <row r="1082" spans="1:2" x14ac:dyDescent="0.3">
      <c r="A1082" s="19"/>
      <c r="B1082" s="19"/>
    </row>
    <row r="1083" spans="1:2" x14ac:dyDescent="0.3">
      <c r="A1083" s="19"/>
      <c r="B1083" s="19"/>
    </row>
    <row r="1084" spans="1:2" x14ac:dyDescent="0.3">
      <c r="A1084" s="19"/>
      <c r="B1084" s="19"/>
    </row>
    <row r="1085" spans="1:2" x14ac:dyDescent="0.3">
      <c r="A1085" s="19"/>
      <c r="B1085" s="19"/>
    </row>
    <row r="1086" spans="1:2" x14ac:dyDescent="0.3">
      <c r="A1086" s="19"/>
      <c r="B1086" s="19"/>
    </row>
    <row r="1087" spans="1:2" x14ac:dyDescent="0.3">
      <c r="A1087" s="19"/>
      <c r="B1087" s="19"/>
    </row>
    <row r="1088" spans="1:2" x14ac:dyDescent="0.3">
      <c r="A1088" s="19"/>
      <c r="B1088" s="19"/>
    </row>
    <row r="1089" spans="1:2" x14ac:dyDescent="0.3">
      <c r="A1089" s="19"/>
      <c r="B1089" s="19"/>
    </row>
    <row r="1090" spans="1:2" x14ac:dyDescent="0.3">
      <c r="A1090" s="19"/>
      <c r="B1090" s="19"/>
    </row>
    <row r="1091" spans="1:2" x14ac:dyDescent="0.3">
      <c r="A1091" s="19"/>
      <c r="B1091" s="19"/>
    </row>
    <row r="1092" spans="1:2" x14ac:dyDescent="0.3">
      <c r="A1092" s="19"/>
      <c r="B1092" s="19"/>
    </row>
    <row r="1093" spans="1:2" x14ac:dyDescent="0.3">
      <c r="A1093" s="19"/>
      <c r="B1093" s="19"/>
    </row>
    <row r="1094" spans="1:2" x14ac:dyDescent="0.3">
      <c r="A1094" s="19"/>
      <c r="B1094" s="19"/>
    </row>
    <row r="1095" spans="1:2" x14ac:dyDescent="0.3">
      <c r="A1095" s="19"/>
      <c r="B1095" s="19"/>
    </row>
    <row r="1096" spans="1:2" x14ac:dyDescent="0.3">
      <c r="A1096" s="19"/>
      <c r="B1096" s="19"/>
    </row>
    <row r="1097" spans="1:2" x14ac:dyDescent="0.3">
      <c r="A1097" s="19"/>
      <c r="B1097" s="19"/>
    </row>
    <row r="1098" spans="1:2" x14ac:dyDescent="0.3">
      <c r="A1098" s="19"/>
      <c r="B1098" s="19"/>
    </row>
    <row r="1099" spans="1:2" x14ac:dyDescent="0.3">
      <c r="A1099" s="19"/>
      <c r="B1099" s="19"/>
    </row>
    <row r="1100" spans="1:2" x14ac:dyDescent="0.3">
      <c r="A1100" s="19"/>
      <c r="B1100" s="19"/>
    </row>
    <row r="1101" spans="1:2" x14ac:dyDescent="0.3">
      <c r="A1101" s="19"/>
      <c r="B1101" s="19"/>
    </row>
    <row r="1102" spans="1:2" x14ac:dyDescent="0.3">
      <c r="A1102" s="19"/>
      <c r="B1102" s="19"/>
    </row>
    <row r="1103" spans="1:2" x14ac:dyDescent="0.3">
      <c r="A1103" s="19"/>
      <c r="B1103" s="19"/>
    </row>
    <row r="1104" spans="1:2" x14ac:dyDescent="0.3">
      <c r="A1104" s="19"/>
      <c r="B1104" s="19"/>
    </row>
    <row r="1105" spans="1:2" x14ac:dyDescent="0.3">
      <c r="A1105" s="19"/>
      <c r="B1105" s="19"/>
    </row>
    <row r="1106" spans="1:2" x14ac:dyDescent="0.3">
      <c r="A1106" s="19"/>
      <c r="B1106" s="19"/>
    </row>
    <row r="1107" spans="1:2" x14ac:dyDescent="0.3">
      <c r="A1107" s="19"/>
      <c r="B1107" s="19"/>
    </row>
    <row r="1108" spans="1:2" x14ac:dyDescent="0.3">
      <c r="A1108" s="19"/>
      <c r="B1108" s="19"/>
    </row>
    <row r="1109" spans="1:2" x14ac:dyDescent="0.3">
      <c r="A1109" s="19"/>
      <c r="B1109" s="19"/>
    </row>
    <row r="1110" spans="1:2" x14ac:dyDescent="0.3">
      <c r="A1110" s="19"/>
      <c r="B1110" s="19"/>
    </row>
    <row r="1111" spans="1:2" x14ac:dyDescent="0.3">
      <c r="A1111" s="19"/>
      <c r="B1111" s="19"/>
    </row>
    <row r="1112" spans="1:2" x14ac:dyDescent="0.3">
      <c r="A1112" s="19"/>
      <c r="B1112" s="19"/>
    </row>
    <row r="1113" spans="1:2" x14ac:dyDescent="0.3">
      <c r="A1113" s="19"/>
      <c r="B1113" s="19"/>
    </row>
    <row r="1114" spans="1:2" x14ac:dyDescent="0.3">
      <c r="A1114" s="19"/>
      <c r="B1114" s="19"/>
    </row>
    <row r="1115" spans="1:2" x14ac:dyDescent="0.3">
      <c r="A1115" s="19"/>
      <c r="B1115" s="19"/>
    </row>
    <row r="1116" spans="1:2" x14ac:dyDescent="0.3">
      <c r="A1116" s="19"/>
      <c r="B1116" s="19"/>
    </row>
    <row r="1117" spans="1:2" x14ac:dyDescent="0.3">
      <c r="A1117" s="19"/>
      <c r="B1117" s="19"/>
    </row>
    <row r="1118" spans="1:2" x14ac:dyDescent="0.3">
      <c r="A1118" s="19"/>
      <c r="B1118" s="19"/>
    </row>
    <row r="1119" spans="1:2" x14ac:dyDescent="0.3">
      <c r="A1119" s="19"/>
      <c r="B1119" s="19"/>
    </row>
    <row r="1120" spans="1:2" x14ac:dyDescent="0.3">
      <c r="A1120" s="19"/>
      <c r="B1120" s="19"/>
    </row>
    <row r="1121" spans="1:2" x14ac:dyDescent="0.3">
      <c r="A1121" s="19"/>
      <c r="B1121" s="19"/>
    </row>
    <row r="1122" spans="1:2" x14ac:dyDescent="0.3">
      <c r="A1122" s="19"/>
      <c r="B1122" s="19"/>
    </row>
    <row r="1123" spans="1:2" x14ac:dyDescent="0.3">
      <c r="A1123" s="19"/>
      <c r="B1123" s="19"/>
    </row>
    <row r="1124" spans="1:2" x14ac:dyDescent="0.3">
      <c r="A1124" s="19"/>
      <c r="B1124" s="19"/>
    </row>
    <row r="1125" spans="1:2" x14ac:dyDescent="0.3">
      <c r="A1125" s="19"/>
      <c r="B1125" s="19"/>
    </row>
    <row r="1126" spans="1:2" x14ac:dyDescent="0.3">
      <c r="A1126" s="19"/>
      <c r="B1126" s="19"/>
    </row>
    <row r="1127" spans="1:2" x14ac:dyDescent="0.3">
      <c r="A1127" s="19"/>
      <c r="B1127" s="19"/>
    </row>
    <row r="1128" spans="1:2" x14ac:dyDescent="0.3">
      <c r="A1128" s="19"/>
      <c r="B1128" s="19"/>
    </row>
    <row r="1129" spans="1:2" x14ac:dyDescent="0.3">
      <c r="A1129" s="19"/>
      <c r="B1129" s="19"/>
    </row>
    <row r="1130" spans="1:2" x14ac:dyDescent="0.3">
      <c r="A1130" s="19"/>
      <c r="B1130" s="19"/>
    </row>
    <row r="1131" spans="1:2" x14ac:dyDescent="0.3">
      <c r="A1131" s="19"/>
      <c r="B1131" s="19"/>
    </row>
    <row r="1132" spans="1:2" x14ac:dyDescent="0.3">
      <c r="A1132" s="19"/>
      <c r="B1132" s="19"/>
    </row>
    <row r="1133" spans="1:2" x14ac:dyDescent="0.3">
      <c r="A1133" s="19"/>
      <c r="B1133" s="19"/>
    </row>
    <row r="1134" spans="1:2" x14ac:dyDescent="0.3">
      <c r="A1134" s="19"/>
      <c r="B1134" s="19"/>
    </row>
    <row r="1135" spans="1:2" x14ac:dyDescent="0.3">
      <c r="A1135" s="19"/>
      <c r="B1135" s="19"/>
    </row>
    <row r="1136" spans="1:2" x14ac:dyDescent="0.3">
      <c r="A1136" s="19"/>
      <c r="B1136" s="19"/>
    </row>
    <row r="1137" spans="1:2" x14ac:dyDescent="0.3">
      <c r="A1137" s="19"/>
      <c r="B1137" s="19"/>
    </row>
    <row r="1138" spans="1:2" x14ac:dyDescent="0.3">
      <c r="A1138" s="19"/>
      <c r="B1138" s="19"/>
    </row>
    <row r="1139" spans="1:2" x14ac:dyDescent="0.3">
      <c r="A1139" s="19"/>
      <c r="B1139" s="19"/>
    </row>
    <row r="1140" spans="1:2" x14ac:dyDescent="0.3">
      <c r="A1140" s="19"/>
      <c r="B1140" s="19"/>
    </row>
    <row r="1141" spans="1:2" x14ac:dyDescent="0.3">
      <c r="A1141" s="19"/>
      <c r="B1141" s="19"/>
    </row>
    <row r="1142" spans="1:2" x14ac:dyDescent="0.3">
      <c r="A1142" s="19"/>
      <c r="B1142" s="19"/>
    </row>
    <row r="1143" spans="1:2" x14ac:dyDescent="0.3">
      <c r="A1143" s="19"/>
      <c r="B1143" s="19"/>
    </row>
    <row r="1144" spans="1:2" x14ac:dyDescent="0.3">
      <c r="A1144" s="19"/>
      <c r="B1144" s="19"/>
    </row>
    <row r="1145" spans="1:2" x14ac:dyDescent="0.3">
      <c r="A1145" s="19"/>
      <c r="B1145" s="19"/>
    </row>
    <row r="1146" spans="1:2" x14ac:dyDescent="0.3">
      <c r="A1146" s="19"/>
      <c r="B1146" s="19"/>
    </row>
    <row r="1147" spans="1:2" x14ac:dyDescent="0.3">
      <c r="A1147" s="19"/>
      <c r="B1147" s="19"/>
    </row>
    <row r="1148" spans="1:2" x14ac:dyDescent="0.3">
      <c r="A1148" s="19"/>
      <c r="B1148" s="19"/>
    </row>
    <row r="1149" spans="1:2" x14ac:dyDescent="0.3">
      <c r="A1149" s="19"/>
      <c r="B1149" s="19"/>
    </row>
    <row r="1150" spans="1:2" x14ac:dyDescent="0.3">
      <c r="A1150" s="19"/>
      <c r="B1150" s="19"/>
    </row>
    <row r="1151" spans="1:2" x14ac:dyDescent="0.3">
      <c r="A1151" s="19"/>
      <c r="B1151" s="19"/>
    </row>
    <row r="1152" spans="1:2" x14ac:dyDescent="0.3">
      <c r="A1152" s="19"/>
      <c r="B1152" s="19"/>
    </row>
    <row r="1153" spans="1:2" x14ac:dyDescent="0.3">
      <c r="A1153" s="19"/>
      <c r="B1153" s="19"/>
    </row>
    <row r="1154" spans="1:2" x14ac:dyDescent="0.3">
      <c r="A1154" s="19"/>
      <c r="B1154" s="19"/>
    </row>
    <row r="1155" spans="1:2" x14ac:dyDescent="0.3">
      <c r="A1155" s="19"/>
      <c r="B1155" s="19"/>
    </row>
    <row r="1156" spans="1:2" x14ac:dyDescent="0.3">
      <c r="A1156" s="19"/>
      <c r="B1156" s="19"/>
    </row>
    <row r="1157" spans="1:2" x14ac:dyDescent="0.3">
      <c r="A1157" s="19"/>
      <c r="B1157" s="19"/>
    </row>
    <row r="1158" spans="1:2" x14ac:dyDescent="0.3">
      <c r="A1158" s="19"/>
      <c r="B1158" s="19"/>
    </row>
    <row r="1159" spans="1:2" x14ac:dyDescent="0.3">
      <c r="A1159" s="19"/>
      <c r="B1159" s="19"/>
    </row>
    <row r="1160" spans="1:2" x14ac:dyDescent="0.3">
      <c r="A1160" s="19"/>
      <c r="B1160" s="19"/>
    </row>
    <row r="1161" spans="1:2" x14ac:dyDescent="0.3">
      <c r="A1161" s="19"/>
      <c r="B1161" s="19"/>
    </row>
    <row r="1162" spans="1:2" x14ac:dyDescent="0.3">
      <c r="A1162" s="19"/>
      <c r="B1162" s="19"/>
    </row>
    <row r="1163" spans="1:2" x14ac:dyDescent="0.3">
      <c r="A1163" s="19"/>
      <c r="B1163" s="19"/>
    </row>
    <row r="1164" spans="1:2" x14ac:dyDescent="0.3">
      <c r="A1164" s="19"/>
      <c r="B1164" s="19"/>
    </row>
    <row r="1165" spans="1:2" x14ac:dyDescent="0.3">
      <c r="A1165" s="19"/>
      <c r="B1165" s="19"/>
    </row>
    <row r="1166" spans="1:2" x14ac:dyDescent="0.3">
      <c r="A1166" s="19"/>
      <c r="B1166" s="19"/>
    </row>
    <row r="1167" spans="1:2" x14ac:dyDescent="0.3">
      <c r="A1167" s="19"/>
      <c r="B1167" s="19"/>
    </row>
    <row r="1168" spans="1:2" x14ac:dyDescent="0.3">
      <c r="A1168" s="19"/>
      <c r="B1168" s="19"/>
    </row>
    <row r="1169" spans="1:2" x14ac:dyDescent="0.3">
      <c r="A1169" s="19"/>
      <c r="B1169" s="19"/>
    </row>
    <row r="1170" spans="1:2" x14ac:dyDescent="0.3">
      <c r="A1170" s="19"/>
      <c r="B1170" s="19"/>
    </row>
    <row r="1171" spans="1:2" x14ac:dyDescent="0.3">
      <c r="A1171" s="19"/>
      <c r="B1171" s="19"/>
    </row>
    <row r="1172" spans="1:2" x14ac:dyDescent="0.3">
      <c r="A1172" s="19"/>
      <c r="B1172" s="19"/>
    </row>
    <row r="1173" spans="1:2" x14ac:dyDescent="0.3">
      <c r="A1173" s="19"/>
      <c r="B1173" s="19"/>
    </row>
    <row r="1174" spans="1:2" x14ac:dyDescent="0.3">
      <c r="A1174" s="19"/>
      <c r="B1174" s="19"/>
    </row>
    <row r="1175" spans="1:2" x14ac:dyDescent="0.3">
      <c r="A1175" s="19"/>
      <c r="B1175" s="19"/>
    </row>
    <row r="1176" spans="1:2" x14ac:dyDescent="0.3">
      <c r="A1176" s="19"/>
      <c r="B1176" s="19"/>
    </row>
    <row r="1177" spans="1:2" x14ac:dyDescent="0.3">
      <c r="A1177" s="19"/>
      <c r="B1177" s="19"/>
    </row>
    <row r="1178" spans="1:2" x14ac:dyDescent="0.3">
      <c r="A1178" s="19"/>
      <c r="B1178" s="19"/>
    </row>
    <row r="1179" spans="1:2" x14ac:dyDescent="0.3">
      <c r="A1179" s="19"/>
      <c r="B1179" s="19"/>
    </row>
    <row r="1180" spans="1:2" x14ac:dyDescent="0.3">
      <c r="A1180" s="19"/>
      <c r="B1180" s="19"/>
    </row>
    <row r="1181" spans="1:2" x14ac:dyDescent="0.3">
      <c r="A1181" s="19"/>
      <c r="B1181" s="19"/>
    </row>
    <row r="1182" spans="1:2" x14ac:dyDescent="0.3">
      <c r="A1182" s="19"/>
      <c r="B1182" s="19"/>
    </row>
    <row r="1183" spans="1:2" x14ac:dyDescent="0.3">
      <c r="A1183" s="19"/>
      <c r="B1183" s="19"/>
    </row>
    <row r="1184" spans="1:2" x14ac:dyDescent="0.3">
      <c r="A1184" s="19"/>
      <c r="B1184" s="19"/>
    </row>
    <row r="1185" spans="1:2" x14ac:dyDescent="0.3">
      <c r="A1185" s="19"/>
      <c r="B1185" s="19"/>
    </row>
    <row r="1186" spans="1:2" x14ac:dyDescent="0.3">
      <c r="A1186" s="19"/>
      <c r="B1186" s="19"/>
    </row>
    <row r="1187" spans="1:2" x14ac:dyDescent="0.3">
      <c r="A1187" s="19"/>
      <c r="B1187" s="19"/>
    </row>
    <row r="1188" spans="1:2" x14ac:dyDescent="0.3">
      <c r="A1188" s="19"/>
      <c r="B1188" s="19"/>
    </row>
    <row r="1189" spans="1:2" x14ac:dyDescent="0.3">
      <c r="A1189" s="19"/>
      <c r="B1189" s="19"/>
    </row>
    <row r="1190" spans="1:2" x14ac:dyDescent="0.3">
      <c r="A1190" s="19"/>
      <c r="B1190" s="19"/>
    </row>
    <row r="1191" spans="1:2" x14ac:dyDescent="0.3">
      <c r="A1191" s="19"/>
      <c r="B1191" s="19"/>
    </row>
    <row r="1192" spans="1:2" x14ac:dyDescent="0.3">
      <c r="A1192" s="19"/>
      <c r="B1192" s="19"/>
    </row>
    <row r="1193" spans="1:2" x14ac:dyDescent="0.3">
      <c r="A1193" s="19"/>
      <c r="B1193" s="19"/>
    </row>
    <row r="1194" spans="1:2" x14ac:dyDescent="0.3">
      <c r="A1194" s="19"/>
      <c r="B1194" s="19"/>
    </row>
    <row r="1195" spans="1:2" x14ac:dyDescent="0.3">
      <c r="A1195" s="19"/>
      <c r="B1195" s="19"/>
    </row>
    <row r="1196" spans="1:2" x14ac:dyDescent="0.3">
      <c r="A1196" s="19"/>
      <c r="B1196" s="19"/>
    </row>
    <row r="1197" spans="1:2" x14ac:dyDescent="0.3">
      <c r="A1197" s="19"/>
      <c r="B1197" s="19"/>
    </row>
    <row r="1198" spans="1:2" x14ac:dyDescent="0.3">
      <c r="A1198" s="19"/>
      <c r="B1198" s="19"/>
    </row>
    <row r="1199" spans="1:2" x14ac:dyDescent="0.3">
      <c r="A1199" s="19"/>
      <c r="B1199" s="19"/>
    </row>
    <row r="1200" spans="1:2" x14ac:dyDescent="0.3">
      <c r="A1200" s="19"/>
      <c r="B1200" s="19"/>
    </row>
    <row r="1201" spans="1:2" x14ac:dyDescent="0.3">
      <c r="A1201" s="19"/>
      <c r="B1201" s="19"/>
    </row>
    <row r="1202" spans="1:2" x14ac:dyDescent="0.3">
      <c r="A1202" s="19"/>
      <c r="B1202" s="19"/>
    </row>
    <row r="1203" spans="1:2" x14ac:dyDescent="0.3">
      <c r="A1203" s="19"/>
      <c r="B1203" s="19"/>
    </row>
    <row r="1204" spans="1:2" x14ac:dyDescent="0.3">
      <c r="A1204" s="19"/>
      <c r="B1204" s="19"/>
    </row>
    <row r="1205" spans="1:2" x14ac:dyDescent="0.3">
      <c r="A1205" s="19"/>
      <c r="B1205" s="19"/>
    </row>
    <row r="1206" spans="1:2" x14ac:dyDescent="0.3">
      <c r="A1206" s="19"/>
      <c r="B1206" s="19"/>
    </row>
    <row r="1207" spans="1:2" x14ac:dyDescent="0.3">
      <c r="A1207" s="19"/>
      <c r="B1207" s="19"/>
    </row>
    <row r="1208" spans="1:2" x14ac:dyDescent="0.3">
      <c r="A1208" s="19"/>
      <c r="B1208" s="19"/>
    </row>
    <row r="1209" spans="1:2" x14ac:dyDescent="0.3">
      <c r="A1209" s="19"/>
      <c r="B1209" s="19"/>
    </row>
    <row r="1210" spans="1:2" x14ac:dyDescent="0.3">
      <c r="A1210" s="19"/>
      <c r="B1210" s="19"/>
    </row>
    <row r="1211" spans="1:2" x14ac:dyDescent="0.3">
      <c r="A1211" s="19"/>
      <c r="B1211" s="19"/>
    </row>
    <row r="1212" spans="1:2" x14ac:dyDescent="0.3">
      <c r="A1212" s="19"/>
      <c r="B1212" s="19"/>
    </row>
    <row r="1213" spans="1:2" x14ac:dyDescent="0.3">
      <c r="A1213" s="19"/>
      <c r="B1213" s="19"/>
    </row>
    <row r="1214" spans="1:2" x14ac:dyDescent="0.3">
      <c r="A1214" s="19"/>
      <c r="B1214" s="19"/>
    </row>
    <row r="1215" spans="1:2" x14ac:dyDescent="0.3">
      <c r="A1215" s="19"/>
      <c r="B1215" s="19"/>
    </row>
    <row r="1216" spans="1:2" x14ac:dyDescent="0.3">
      <c r="A1216" s="19"/>
      <c r="B1216" s="19"/>
    </row>
    <row r="1217" spans="1:2" x14ac:dyDescent="0.3">
      <c r="A1217" s="19"/>
      <c r="B1217" s="19"/>
    </row>
    <row r="1218" spans="1:2" x14ac:dyDescent="0.3">
      <c r="A1218" s="19"/>
      <c r="B1218" s="19"/>
    </row>
    <row r="1219" spans="1:2" x14ac:dyDescent="0.3">
      <c r="A1219" s="19"/>
      <c r="B1219" s="19"/>
    </row>
    <row r="1220" spans="1:2" x14ac:dyDescent="0.3">
      <c r="A1220" s="19"/>
      <c r="B1220" s="19"/>
    </row>
    <row r="1221" spans="1:2" x14ac:dyDescent="0.3">
      <c r="A1221" s="19"/>
      <c r="B1221" s="19"/>
    </row>
    <row r="1222" spans="1:2" x14ac:dyDescent="0.3">
      <c r="A1222" s="19"/>
      <c r="B1222" s="19"/>
    </row>
    <row r="1223" spans="1:2" x14ac:dyDescent="0.3">
      <c r="A1223" s="19"/>
      <c r="B1223" s="19"/>
    </row>
    <row r="1224" spans="1:2" x14ac:dyDescent="0.3">
      <c r="A1224" s="19"/>
      <c r="B1224" s="19"/>
    </row>
    <row r="1225" spans="1:2" x14ac:dyDescent="0.3">
      <c r="A1225" s="19"/>
      <c r="B1225" s="19"/>
    </row>
    <row r="1226" spans="1:2" x14ac:dyDescent="0.3">
      <c r="A1226" s="19"/>
      <c r="B1226" s="19"/>
    </row>
    <row r="1227" spans="1:2" x14ac:dyDescent="0.3">
      <c r="A1227" s="19"/>
      <c r="B1227" s="19"/>
    </row>
    <row r="1228" spans="1:2" x14ac:dyDescent="0.3">
      <c r="A1228" s="19"/>
      <c r="B1228" s="19"/>
    </row>
    <row r="1229" spans="1:2" x14ac:dyDescent="0.3">
      <c r="A1229" s="19"/>
      <c r="B1229" s="19"/>
    </row>
    <row r="1230" spans="1:2" x14ac:dyDescent="0.3">
      <c r="A1230" s="19"/>
      <c r="B1230" s="19"/>
    </row>
    <row r="1231" spans="1:2" x14ac:dyDescent="0.3">
      <c r="A1231" s="19"/>
      <c r="B1231" s="19"/>
    </row>
    <row r="1232" spans="1:2" x14ac:dyDescent="0.3">
      <c r="A1232" s="19"/>
      <c r="B1232" s="19"/>
    </row>
    <row r="1233" spans="1:2" x14ac:dyDescent="0.3">
      <c r="A1233" s="19"/>
      <c r="B1233" s="19"/>
    </row>
    <row r="1234" spans="1:2" x14ac:dyDescent="0.3">
      <c r="A1234" s="19"/>
      <c r="B1234" s="19"/>
    </row>
    <row r="1235" spans="1:2" x14ac:dyDescent="0.3">
      <c r="A1235" s="19"/>
      <c r="B1235" s="19"/>
    </row>
    <row r="1236" spans="1:2" x14ac:dyDescent="0.3">
      <c r="A1236" s="19"/>
      <c r="B1236" s="19"/>
    </row>
    <row r="1237" spans="1:2" x14ac:dyDescent="0.3">
      <c r="A1237" s="19"/>
      <c r="B1237" s="19"/>
    </row>
    <row r="1238" spans="1:2" x14ac:dyDescent="0.3">
      <c r="A1238" s="19"/>
      <c r="B1238" s="19"/>
    </row>
    <row r="1239" spans="1:2" x14ac:dyDescent="0.3">
      <c r="A1239" s="19"/>
      <c r="B1239" s="19"/>
    </row>
    <row r="1240" spans="1:2" x14ac:dyDescent="0.3">
      <c r="A1240" s="19"/>
      <c r="B1240" s="19"/>
    </row>
    <row r="1241" spans="1:2" x14ac:dyDescent="0.3">
      <c r="A1241" s="19"/>
      <c r="B1241" s="19"/>
    </row>
    <row r="1242" spans="1:2" x14ac:dyDescent="0.3">
      <c r="A1242" s="19"/>
      <c r="B1242" s="19"/>
    </row>
    <row r="1243" spans="1:2" x14ac:dyDescent="0.3">
      <c r="A1243" s="19"/>
      <c r="B1243" s="19"/>
    </row>
    <row r="1244" spans="1:2" x14ac:dyDescent="0.3">
      <c r="A1244" s="19"/>
      <c r="B1244" s="19"/>
    </row>
    <row r="1245" spans="1:2" x14ac:dyDescent="0.3">
      <c r="A1245" s="19"/>
      <c r="B1245" s="19"/>
    </row>
    <row r="1246" spans="1:2" x14ac:dyDescent="0.3">
      <c r="A1246" s="19"/>
      <c r="B1246" s="19"/>
    </row>
    <row r="1247" spans="1:2" x14ac:dyDescent="0.3">
      <c r="A1247" s="19"/>
      <c r="B1247" s="19"/>
    </row>
    <row r="1248" spans="1:2" x14ac:dyDescent="0.3">
      <c r="A1248" s="19"/>
      <c r="B1248" s="19"/>
    </row>
    <row r="1249" spans="1:2" x14ac:dyDescent="0.3">
      <c r="A1249" s="19"/>
      <c r="B1249" s="19"/>
    </row>
    <row r="1250" spans="1:2" x14ac:dyDescent="0.3">
      <c r="A1250" s="19"/>
      <c r="B1250" s="19"/>
    </row>
    <row r="1251" spans="1:2" x14ac:dyDescent="0.3">
      <c r="A1251" s="19"/>
      <c r="B1251" s="19"/>
    </row>
    <row r="1252" spans="1:2" x14ac:dyDescent="0.3">
      <c r="A1252" s="19"/>
      <c r="B1252" s="19"/>
    </row>
    <row r="1253" spans="1:2" x14ac:dyDescent="0.3">
      <c r="A1253" s="19"/>
      <c r="B1253" s="19"/>
    </row>
    <row r="1254" spans="1:2" x14ac:dyDescent="0.3">
      <c r="A1254" s="19"/>
      <c r="B1254" s="19"/>
    </row>
    <row r="1255" spans="1:2" x14ac:dyDescent="0.3">
      <c r="A1255" s="19"/>
      <c r="B1255" s="19"/>
    </row>
    <row r="1256" spans="1:2" x14ac:dyDescent="0.3">
      <c r="A1256" s="19"/>
      <c r="B1256" s="19"/>
    </row>
    <row r="1257" spans="1:2" x14ac:dyDescent="0.3">
      <c r="A1257" s="19"/>
      <c r="B1257" s="19"/>
    </row>
    <row r="1258" spans="1:2" x14ac:dyDescent="0.3">
      <c r="A1258" s="19"/>
      <c r="B1258" s="19"/>
    </row>
    <row r="1259" spans="1:2" x14ac:dyDescent="0.3">
      <c r="A1259" s="19"/>
      <c r="B1259" s="19"/>
    </row>
    <row r="1260" spans="1:2" x14ac:dyDescent="0.3">
      <c r="A1260" s="19"/>
      <c r="B1260" s="19"/>
    </row>
    <row r="1261" spans="1:2" x14ac:dyDescent="0.3">
      <c r="A1261" s="19"/>
      <c r="B1261" s="19"/>
    </row>
    <row r="1262" spans="1:2" x14ac:dyDescent="0.3">
      <c r="A1262" s="19"/>
      <c r="B1262" s="19"/>
    </row>
    <row r="1263" spans="1:2" x14ac:dyDescent="0.3">
      <c r="A1263" s="19"/>
      <c r="B1263" s="19"/>
    </row>
    <row r="1264" spans="1:2" x14ac:dyDescent="0.3">
      <c r="A1264" s="19"/>
      <c r="B1264" s="19"/>
    </row>
    <row r="1265" spans="1:2" x14ac:dyDescent="0.3">
      <c r="A1265" s="19"/>
      <c r="B1265" s="19"/>
    </row>
    <row r="1266" spans="1:2" x14ac:dyDescent="0.3">
      <c r="A1266" s="19"/>
      <c r="B1266" s="19"/>
    </row>
    <row r="1267" spans="1:2" x14ac:dyDescent="0.3">
      <c r="A1267" s="19"/>
      <c r="B1267" s="19"/>
    </row>
    <row r="1268" spans="1:2" x14ac:dyDescent="0.3">
      <c r="A1268" s="19"/>
      <c r="B1268" s="19"/>
    </row>
    <row r="1269" spans="1:2" x14ac:dyDescent="0.3">
      <c r="A1269" s="19"/>
      <c r="B1269" s="19"/>
    </row>
    <row r="1270" spans="1:2" x14ac:dyDescent="0.3">
      <c r="A1270" s="19"/>
      <c r="B1270" s="19"/>
    </row>
    <row r="1271" spans="1:2" x14ac:dyDescent="0.3">
      <c r="A1271" s="19"/>
      <c r="B1271" s="19"/>
    </row>
    <row r="1272" spans="1:2" x14ac:dyDescent="0.3">
      <c r="A1272" s="19"/>
      <c r="B1272" s="19"/>
    </row>
    <row r="1273" spans="1:2" x14ac:dyDescent="0.3">
      <c r="A1273" s="19"/>
      <c r="B1273" s="19"/>
    </row>
    <row r="1274" spans="1:2" x14ac:dyDescent="0.3">
      <c r="A1274" s="19"/>
      <c r="B1274" s="19"/>
    </row>
    <row r="1275" spans="1:2" x14ac:dyDescent="0.3">
      <c r="A1275" s="19"/>
      <c r="B1275" s="19"/>
    </row>
    <row r="1276" spans="1:2" x14ac:dyDescent="0.3">
      <c r="A1276" s="19"/>
      <c r="B1276" s="19"/>
    </row>
    <row r="1277" spans="1:2" x14ac:dyDescent="0.3">
      <c r="A1277" s="19"/>
      <c r="B1277" s="19"/>
    </row>
    <row r="1278" spans="1:2" x14ac:dyDescent="0.3">
      <c r="A1278" s="19"/>
      <c r="B1278" s="19"/>
    </row>
    <row r="1279" spans="1:2" x14ac:dyDescent="0.3">
      <c r="A1279" s="19"/>
      <c r="B1279" s="19"/>
    </row>
    <row r="1280" spans="1:2" x14ac:dyDescent="0.3">
      <c r="A1280" s="19"/>
      <c r="B1280" s="19"/>
    </row>
    <row r="1281" spans="1:2" x14ac:dyDescent="0.3">
      <c r="A1281" s="19"/>
      <c r="B1281" s="19"/>
    </row>
    <row r="1282" spans="1:2" x14ac:dyDescent="0.3">
      <c r="A1282" s="19"/>
      <c r="B1282" s="19"/>
    </row>
    <row r="1283" spans="1:2" x14ac:dyDescent="0.3">
      <c r="A1283" s="19"/>
      <c r="B1283" s="19"/>
    </row>
    <row r="1284" spans="1:2" x14ac:dyDescent="0.3">
      <c r="A1284" s="19"/>
      <c r="B1284" s="19"/>
    </row>
    <row r="1285" spans="1:2" x14ac:dyDescent="0.3">
      <c r="A1285" s="19"/>
      <c r="B1285" s="19"/>
    </row>
    <row r="1286" spans="1:2" x14ac:dyDescent="0.3">
      <c r="A1286" s="19"/>
      <c r="B1286" s="19"/>
    </row>
    <row r="1287" spans="1:2" x14ac:dyDescent="0.3">
      <c r="A1287" s="19"/>
      <c r="B1287" s="19"/>
    </row>
    <row r="1288" spans="1:2" x14ac:dyDescent="0.3">
      <c r="A1288" s="19"/>
      <c r="B1288" s="19"/>
    </row>
    <row r="1289" spans="1:2" x14ac:dyDescent="0.3">
      <c r="A1289" s="19"/>
      <c r="B1289" s="19"/>
    </row>
    <row r="1290" spans="1:2" x14ac:dyDescent="0.3">
      <c r="A1290" s="19"/>
      <c r="B1290" s="19"/>
    </row>
    <row r="1291" spans="1:2" x14ac:dyDescent="0.3">
      <c r="A1291" s="19"/>
      <c r="B1291" s="19"/>
    </row>
    <row r="1292" spans="1:2" x14ac:dyDescent="0.3">
      <c r="A1292" s="19"/>
      <c r="B1292" s="19"/>
    </row>
    <row r="1293" spans="1:2" x14ac:dyDescent="0.3">
      <c r="A1293" s="19"/>
      <c r="B1293" s="19"/>
    </row>
    <row r="1294" spans="1:2" x14ac:dyDescent="0.3">
      <c r="A1294" s="19"/>
      <c r="B1294" s="19"/>
    </row>
    <row r="1295" spans="1:2" x14ac:dyDescent="0.3">
      <c r="A1295" s="19"/>
      <c r="B1295" s="19"/>
    </row>
    <row r="1296" spans="1:2" x14ac:dyDescent="0.3">
      <c r="A1296" s="19"/>
      <c r="B1296" s="19"/>
    </row>
    <row r="1297" spans="1:2" x14ac:dyDescent="0.3">
      <c r="A1297" s="19"/>
      <c r="B1297" s="19"/>
    </row>
    <row r="1298" spans="1:2" x14ac:dyDescent="0.3">
      <c r="A1298" s="19"/>
      <c r="B1298" s="19"/>
    </row>
    <row r="1299" spans="1:2" x14ac:dyDescent="0.3">
      <c r="A1299" s="19"/>
      <c r="B1299" s="19"/>
    </row>
    <row r="1300" spans="1:2" x14ac:dyDescent="0.3">
      <c r="A1300" s="19"/>
      <c r="B1300" s="19"/>
    </row>
    <row r="1301" spans="1:2" x14ac:dyDescent="0.3">
      <c r="A1301" s="19"/>
      <c r="B1301" s="19"/>
    </row>
    <row r="1302" spans="1:2" x14ac:dyDescent="0.3">
      <c r="A1302" s="19"/>
      <c r="B1302" s="19"/>
    </row>
    <row r="1303" spans="1:2" x14ac:dyDescent="0.3">
      <c r="A1303" s="19"/>
      <c r="B1303" s="19"/>
    </row>
    <row r="1304" spans="1:2" x14ac:dyDescent="0.3">
      <c r="A1304" s="19"/>
      <c r="B1304" s="19"/>
    </row>
    <row r="1305" spans="1:2" x14ac:dyDescent="0.3">
      <c r="A1305" s="19"/>
      <c r="B1305" s="19"/>
    </row>
    <row r="1306" spans="1:2" x14ac:dyDescent="0.3">
      <c r="A1306" s="19"/>
      <c r="B1306" s="19"/>
    </row>
    <row r="1307" spans="1:2" x14ac:dyDescent="0.3">
      <c r="A1307" s="19"/>
      <c r="B1307" s="19"/>
    </row>
    <row r="1308" spans="1:2" x14ac:dyDescent="0.3">
      <c r="A1308" s="19"/>
      <c r="B1308" s="19"/>
    </row>
    <row r="1309" spans="1:2" x14ac:dyDescent="0.3">
      <c r="A1309" s="19"/>
      <c r="B1309" s="19"/>
    </row>
    <row r="1310" spans="1:2" x14ac:dyDescent="0.3">
      <c r="A1310" s="19"/>
      <c r="B1310" s="19"/>
    </row>
    <row r="1311" spans="1:2" x14ac:dyDescent="0.3">
      <c r="A1311" s="19"/>
      <c r="B1311" s="19"/>
    </row>
    <row r="1312" spans="1:2" x14ac:dyDescent="0.3">
      <c r="A1312" s="19"/>
      <c r="B1312" s="19"/>
    </row>
    <row r="1313" spans="1:2" x14ac:dyDescent="0.3">
      <c r="A1313" s="19"/>
      <c r="B1313" s="19"/>
    </row>
    <row r="1314" spans="1:2" x14ac:dyDescent="0.3">
      <c r="A1314" s="19"/>
      <c r="B1314" s="19"/>
    </row>
    <row r="1315" spans="1:2" x14ac:dyDescent="0.3">
      <c r="A1315" s="19"/>
      <c r="B1315" s="19"/>
    </row>
    <row r="1316" spans="1:2" x14ac:dyDescent="0.3">
      <c r="A1316" s="19"/>
      <c r="B1316" s="19"/>
    </row>
    <row r="1317" spans="1:2" x14ac:dyDescent="0.3">
      <c r="A1317" s="19"/>
      <c r="B1317" s="19"/>
    </row>
    <row r="1318" spans="1:2" x14ac:dyDescent="0.3">
      <c r="A1318" s="19"/>
      <c r="B1318" s="19"/>
    </row>
    <row r="1319" spans="1:2" x14ac:dyDescent="0.3">
      <c r="A1319" s="19"/>
      <c r="B1319" s="19"/>
    </row>
    <row r="1320" spans="1:2" x14ac:dyDescent="0.3">
      <c r="A1320" s="19"/>
      <c r="B1320" s="19"/>
    </row>
    <row r="1321" spans="1:2" x14ac:dyDescent="0.3">
      <c r="A1321" s="19"/>
      <c r="B1321" s="19"/>
    </row>
    <row r="1322" spans="1:2" x14ac:dyDescent="0.3">
      <c r="A1322" s="19"/>
      <c r="B1322" s="19"/>
    </row>
    <row r="1323" spans="1:2" x14ac:dyDescent="0.3">
      <c r="A1323" s="19"/>
      <c r="B1323" s="19"/>
    </row>
    <row r="1324" spans="1:2" x14ac:dyDescent="0.3">
      <c r="A1324" s="19"/>
      <c r="B1324" s="19"/>
    </row>
    <row r="1325" spans="1:2" x14ac:dyDescent="0.3">
      <c r="A1325" s="19"/>
      <c r="B1325" s="19"/>
    </row>
    <row r="1326" spans="1:2" x14ac:dyDescent="0.3">
      <c r="A1326" s="19"/>
      <c r="B1326" s="19"/>
    </row>
    <row r="1327" spans="1:2" x14ac:dyDescent="0.3">
      <c r="A1327" s="19"/>
      <c r="B1327" s="19"/>
    </row>
    <row r="1328" spans="1:2" x14ac:dyDescent="0.3">
      <c r="A1328" s="19"/>
      <c r="B1328" s="19"/>
    </row>
    <row r="1329" spans="1:2" x14ac:dyDescent="0.3">
      <c r="A1329" s="19"/>
      <c r="B1329" s="19"/>
    </row>
    <row r="1330" spans="1:2" x14ac:dyDescent="0.3">
      <c r="A1330" s="19"/>
      <c r="B1330" s="19"/>
    </row>
    <row r="1331" spans="1:2" x14ac:dyDescent="0.3">
      <c r="A1331" s="19"/>
      <c r="B1331" s="19"/>
    </row>
    <row r="1332" spans="1:2" x14ac:dyDescent="0.3">
      <c r="A1332" s="19"/>
      <c r="B1332" s="19"/>
    </row>
    <row r="1333" spans="1:2" x14ac:dyDescent="0.3">
      <c r="A1333" s="19"/>
      <c r="B1333" s="19"/>
    </row>
    <row r="1334" spans="1:2" x14ac:dyDescent="0.3">
      <c r="A1334" s="19"/>
      <c r="B1334" s="19"/>
    </row>
    <row r="1335" spans="1:2" x14ac:dyDescent="0.3">
      <c r="A1335" s="19"/>
      <c r="B1335" s="19"/>
    </row>
    <row r="1336" spans="1:2" x14ac:dyDescent="0.3">
      <c r="A1336" s="19"/>
      <c r="B1336" s="19"/>
    </row>
    <row r="1337" spans="1:2" x14ac:dyDescent="0.3">
      <c r="A1337" s="19"/>
      <c r="B1337" s="19"/>
    </row>
    <row r="1338" spans="1:2" x14ac:dyDescent="0.3">
      <c r="A1338" s="19"/>
      <c r="B1338" s="19"/>
    </row>
    <row r="1339" spans="1:2" x14ac:dyDescent="0.3">
      <c r="A1339" s="19"/>
      <c r="B1339" s="19"/>
    </row>
    <row r="1340" spans="1:2" x14ac:dyDescent="0.3">
      <c r="A1340" s="19"/>
      <c r="B1340" s="19"/>
    </row>
    <row r="1341" spans="1:2" x14ac:dyDescent="0.3">
      <c r="A1341" s="19"/>
      <c r="B1341" s="19"/>
    </row>
    <row r="1342" spans="1:2" x14ac:dyDescent="0.3">
      <c r="A1342" s="19"/>
      <c r="B1342" s="19"/>
    </row>
    <row r="1343" spans="1:2" x14ac:dyDescent="0.3">
      <c r="A1343" s="19"/>
      <c r="B1343" s="19"/>
    </row>
    <row r="1344" spans="1:2" x14ac:dyDescent="0.3">
      <c r="A1344" s="19"/>
      <c r="B1344" s="19"/>
    </row>
    <row r="1345" spans="1:2" x14ac:dyDescent="0.3">
      <c r="A1345" s="19"/>
      <c r="B1345" s="19"/>
    </row>
    <row r="1346" spans="1:2" x14ac:dyDescent="0.3">
      <c r="A1346" s="19"/>
      <c r="B1346" s="19"/>
    </row>
    <row r="1347" spans="1:2" x14ac:dyDescent="0.3">
      <c r="A1347" s="19"/>
      <c r="B1347" s="19"/>
    </row>
    <row r="1348" spans="1:2" x14ac:dyDescent="0.3">
      <c r="A1348" s="19"/>
      <c r="B1348" s="19"/>
    </row>
    <row r="1349" spans="1:2" x14ac:dyDescent="0.3">
      <c r="A1349" s="19"/>
      <c r="B1349" s="19"/>
    </row>
    <row r="1350" spans="1:2" x14ac:dyDescent="0.3">
      <c r="A1350" s="19"/>
      <c r="B1350" s="19"/>
    </row>
    <row r="1351" spans="1:2" x14ac:dyDescent="0.3">
      <c r="A1351" s="19"/>
      <c r="B1351" s="19"/>
    </row>
    <row r="1352" spans="1:2" x14ac:dyDescent="0.3">
      <c r="A1352" s="19"/>
      <c r="B1352" s="19"/>
    </row>
    <row r="1353" spans="1:2" x14ac:dyDescent="0.3">
      <c r="A1353" s="19"/>
      <c r="B1353" s="19"/>
    </row>
    <row r="1354" spans="1:2" x14ac:dyDescent="0.3">
      <c r="A1354" s="19"/>
      <c r="B1354" s="19"/>
    </row>
    <row r="1355" spans="1:2" x14ac:dyDescent="0.3">
      <c r="A1355" s="19"/>
      <c r="B1355" s="19"/>
    </row>
    <row r="1356" spans="1:2" x14ac:dyDescent="0.3">
      <c r="A1356" s="19"/>
      <c r="B1356" s="19"/>
    </row>
    <row r="1357" spans="1:2" x14ac:dyDescent="0.3">
      <c r="A1357" s="19"/>
      <c r="B1357" s="19"/>
    </row>
    <row r="1358" spans="1:2" x14ac:dyDescent="0.3">
      <c r="A1358" s="19"/>
      <c r="B1358" s="19"/>
    </row>
    <row r="1359" spans="1:2" x14ac:dyDescent="0.3">
      <c r="A1359" s="19"/>
      <c r="B1359" s="19"/>
    </row>
    <row r="1360" spans="1:2" x14ac:dyDescent="0.3">
      <c r="A1360" s="19"/>
      <c r="B1360" s="19"/>
    </row>
    <row r="1361" spans="1:2" x14ac:dyDescent="0.3">
      <c r="A1361" s="19"/>
      <c r="B1361" s="19"/>
    </row>
    <row r="1362" spans="1:2" x14ac:dyDescent="0.3">
      <c r="A1362" s="19"/>
      <c r="B1362" s="19"/>
    </row>
    <row r="1363" spans="1:2" x14ac:dyDescent="0.3">
      <c r="A1363" s="19"/>
      <c r="B1363" s="19"/>
    </row>
    <row r="1364" spans="1:2" x14ac:dyDescent="0.3">
      <c r="A1364" s="19"/>
      <c r="B1364" s="19"/>
    </row>
    <row r="1365" spans="1:2" x14ac:dyDescent="0.3">
      <c r="A1365" s="19"/>
      <c r="B1365" s="19"/>
    </row>
    <row r="1366" spans="1:2" x14ac:dyDescent="0.3">
      <c r="A1366" s="19"/>
      <c r="B1366" s="19"/>
    </row>
    <row r="1367" spans="1:2" x14ac:dyDescent="0.3">
      <c r="A1367" s="19"/>
      <c r="B1367" s="19"/>
    </row>
    <row r="1368" spans="1:2" x14ac:dyDescent="0.3">
      <c r="A1368" s="19"/>
      <c r="B1368" s="19"/>
    </row>
    <row r="1369" spans="1:2" x14ac:dyDescent="0.3">
      <c r="A1369" s="19"/>
      <c r="B1369" s="19"/>
    </row>
    <row r="1370" spans="1:2" x14ac:dyDescent="0.3">
      <c r="A1370" s="19"/>
      <c r="B1370" s="19"/>
    </row>
    <row r="1371" spans="1:2" x14ac:dyDescent="0.3">
      <c r="A1371" s="19"/>
      <c r="B1371" s="19"/>
    </row>
    <row r="1372" spans="1:2" x14ac:dyDescent="0.3">
      <c r="A1372" s="19"/>
      <c r="B1372" s="19"/>
    </row>
    <row r="1373" spans="1:2" x14ac:dyDescent="0.3">
      <c r="A1373" s="19"/>
      <c r="B1373" s="19"/>
    </row>
    <row r="1374" spans="1:2" x14ac:dyDescent="0.3">
      <c r="A1374" s="19"/>
      <c r="B1374" s="19"/>
    </row>
    <row r="1375" spans="1:2" x14ac:dyDescent="0.3">
      <c r="A1375" s="19"/>
      <c r="B1375" s="19"/>
    </row>
    <row r="1376" spans="1:2" x14ac:dyDescent="0.3">
      <c r="A1376" s="19"/>
      <c r="B1376" s="19"/>
    </row>
    <row r="1377" spans="1:2" x14ac:dyDescent="0.3">
      <c r="A1377" s="19"/>
      <c r="B1377" s="19"/>
    </row>
    <row r="1378" spans="1:2" x14ac:dyDescent="0.3">
      <c r="A1378" s="19"/>
      <c r="B1378" s="19"/>
    </row>
    <row r="1379" spans="1:2" x14ac:dyDescent="0.3">
      <c r="A1379" s="19"/>
      <c r="B1379" s="19"/>
    </row>
    <row r="1380" spans="1:2" x14ac:dyDescent="0.3">
      <c r="A1380" s="19"/>
      <c r="B1380" s="19"/>
    </row>
    <row r="1381" spans="1:2" x14ac:dyDescent="0.3">
      <c r="A1381" s="19"/>
      <c r="B1381" s="19"/>
    </row>
    <row r="1382" spans="1:2" x14ac:dyDescent="0.3">
      <c r="A1382" s="19"/>
      <c r="B1382" s="19"/>
    </row>
    <row r="1383" spans="1:2" x14ac:dyDescent="0.3">
      <c r="A1383" s="19"/>
      <c r="B1383" s="19"/>
    </row>
    <row r="1384" spans="1:2" x14ac:dyDescent="0.3">
      <c r="A1384" s="19"/>
      <c r="B1384" s="19"/>
    </row>
    <row r="1385" spans="1:2" x14ac:dyDescent="0.3">
      <c r="A1385" s="19"/>
      <c r="B1385" s="19"/>
    </row>
    <row r="1386" spans="1:2" x14ac:dyDescent="0.3">
      <c r="A1386" s="19"/>
      <c r="B1386" s="19"/>
    </row>
    <row r="1387" spans="1:2" x14ac:dyDescent="0.3">
      <c r="A1387" s="19"/>
      <c r="B1387" s="19"/>
    </row>
    <row r="1388" spans="1:2" x14ac:dyDescent="0.3">
      <c r="A1388" s="19"/>
      <c r="B1388" s="19"/>
    </row>
    <row r="1389" spans="1:2" x14ac:dyDescent="0.3">
      <c r="A1389" s="19"/>
      <c r="B1389" s="19"/>
    </row>
    <row r="1390" spans="1:2" x14ac:dyDescent="0.3">
      <c r="A1390" s="19"/>
      <c r="B1390" s="19"/>
    </row>
    <row r="1391" spans="1:2" x14ac:dyDescent="0.3">
      <c r="A1391" s="19"/>
      <c r="B1391" s="19"/>
    </row>
    <row r="1392" spans="1:2" x14ac:dyDescent="0.3">
      <c r="A1392" s="19"/>
      <c r="B1392" s="19"/>
    </row>
    <row r="1393" spans="1:2" x14ac:dyDescent="0.3">
      <c r="A1393" s="19"/>
      <c r="B1393" s="19"/>
    </row>
    <row r="1394" spans="1:2" x14ac:dyDescent="0.3">
      <c r="A1394" s="19"/>
      <c r="B1394" s="19"/>
    </row>
    <row r="1395" spans="1:2" x14ac:dyDescent="0.3">
      <c r="A1395" s="19"/>
      <c r="B1395" s="19"/>
    </row>
    <row r="1396" spans="1:2" x14ac:dyDescent="0.3">
      <c r="A1396" s="19"/>
      <c r="B1396" s="19"/>
    </row>
    <row r="1397" spans="1:2" x14ac:dyDescent="0.3">
      <c r="A1397" s="19"/>
      <c r="B1397" s="19"/>
    </row>
    <row r="1398" spans="1:2" x14ac:dyDescent="0.3">
      <c r="A1398" s="19"/>
      <c r="B1398" s="19"/>
    </row>
    <row r="1399" spans="1:2" x14ac:dyDescent="0.3">
      <c r="A1399" s="19"/>
      <c r="B1399" s="19"/>
    </row>
    <row r="1400" spans="1:2" x14ac:dyDescent="0.3">
      <c r="A1400" s="19"/>
      <c r="B1400" s="19"/>
    </row>
    <row r="1401" spans="1:2" x14ac:dyDescent="0.3">
      <c r="A1401" s="19"/>
      <c r="B1401" s="19"/>
    </row>
    <row r="1402" spans="1:2" x14ac:dyDescent="0.3">
      <c r="A1402" s="19"/>
      <c r="B1402" s="19"/>
    </row>
    <row r="1403" spans="1:2" x14ac:dyDescent="0.3">
      <c r="A1403" s="19"/>
      <c r="B1403" s="19"/>
    </row>
    <row r="1404" spans="1:2" x14ac:dyDescent="0.3">
      <c r="A1404" s="19"/>
      <c r="B1404" s="19"/>
    </row>
    <row r="1405" spans="1:2" x14ac:dyDescent="0.3">
      <c r="A1405" s="19"/>
      <c r="B1405" s="19"/>
    </row>
    <row r="1406" spans="1:2" x14ac:dyDescent="0.3">
      <c r="A1406" s="19"/>
      <c r="B1406" s="19"/>
    </row>
    <row r="1407" spans="1:2" x14ac:dyDescent="0.3">
      <c r="A1407" s="19"/>
      <c r="B1407" s="19"/>
    </row>
    <row r="1408" spans="1:2" x14ac:dyDescent="0.3">
      <c r="A1408" s="19"/>
      <c r="B1408" s="19"/>
    </row>
    <row r="1409" spans="1:2" x14ac:dyDescent="0.3">
      <c r="A1409" s="19"/>
      <c r="B1409" s="19"/>
    </row>
    <row r="1410" spans="1:2" x14ac:dyDescent="0.3">
      <c r="A1410" s="19"/>
      <c r="B1410" s="19"/>
    </row>
    <row r="1411" spans="1:2" x14ac:dyDescent="0.3">
      <c r="A1411" s="19"/>
      <c r="B1411" s="19"/>
    </row>
    <row r="1412" spans="1:2" x14ac:dyDescent="0.3">
      <c r="A1412" s="19"/>
      <c r="B1412" s="19"/>
    </row>
    <row r="1413" spans="1:2" x14ac:dyDescent="0.3">
      <c r="A1413" s="19"/>
      <c r="B1413" s="19"/>
    </row>
    <row r="1414" spans="1:2" x14ac:dyDescent="0.3">
      <c r="A1414" s="19"/>
      <c r="B1414" s="19"/>
    </row>
    <row r="1415" spans="1:2" x14ac:dyDescent="0.3">
      <c r="A1415" s="19"/>
      <c r="B1415" s="19"/>
    </row>
    <row r="1416" spans="1:2" x14ac:dyDescent="0.3">
      <c r="A1416" s="19"/>
      <c r="B1416" s="19"/>
    </row>
    <row r="1417" spans="1:2" x14ac:dyDescent="0.3">
      <c r="A1417" s="19"/>
      <c r="B1417" s="19"/>
    </row>
    <row r="1418" spans="1:2" x14ac:dyDescent="0.3">
      <c r="A1418" s="19"/>
      <c r="B1418" s="19"/>
    </row>
    <row r="1419" spans="1:2" x14ac:dyDescent="0.3">
      <c r="A1419" s="19"/>
      <c r="B1419" s="19"/>
    </row>
    <row r="1420" spans="1:2" x14ac:dyDescent="0.3">
      <c r="A1420" s="19"/>
      <c r="B1420" s="19"/>
    </row>
    <row r="1421" spans="1:2" x14ac:dyDescent="0.3">
      <c r="A1421" s="19"/>
      <c r="B1421" s="19"/>
    </row>
    <row r="1422" spans="1:2" x14ac:dyDescent="0.3">
      <c r="A1422" s="19"/>
      <c r="B1422" s="19"/>
    </row>
    <row r="1423" spans="1:2" x14ac:dyDescent="0.3">
      <c r="A1423" s="19"/>
      <c r="B1423" s="19"/>
    </row>
    <row r="1424" spans="1:2" x14ac:dyDescent="0.3">
      <c r="A1424" s="19"/>
      <c r="B1424" s="19"/>
    </row>
    <row r="1425" spans="1:2" x14ac:dyDescent="0.3">
      <c r="A1425" s="19"/>
      <c r="B1425" s="19"/>
    </row>
    <row r="1426" spans="1:2" x14ac:dyDescent="0.3">
      <c r="A1426" s="19"/>
      <c r="B1426" s="19"/>
    </row>
    <row r="1427" spans="1:2" x14ac:dyDescent="0.3">
      <c r="A1427" s="19"/>
      <c r="B1427" s="19"/>
    </row>
    <row r="1428" spans="1:2" x14ac:dyDescent="0.3">
      <c r="A1428" s="19"/>
      <c r="B1428" s="19"/>
    </row>
    <row r="1429" spans="1:2" x14ac:dyDescent="0.3">
      <c r="A1429" s="19"/>
      <c r="B1429" s="19"/>
    </row>
    <row r="1430" spans="1:2" x14ac:dyDescent="0.3">
      <c r="A1430" s="19"/>
      <c r="B1430" s="19"/>
    </row>
    <row r="1431" spans="1:2" x14ac:dyDescent="0.3">
      <c r="A1431" s="19"/>
      <c r="B1431" s="19"/>
    </row>
    <row r="1432" spans="1:2" x14ac:dyDescent="0.3">
      <c r="A1432" s="19"/>
      <c r="B1432" s="19"/>
    </row>
    <row r="1433" spans="1:2" x14ac:dyDescent="0.3">
      <c r="A1433" s="19"/>
      <c r="B1433" s="19"/>
    </row>
    <row r="1434" spans="1:2" x14ac:dyDescent="0.3">
      <c r="A1434" s="19"/>
      <c r="B1434" s="19"/>
    </row>
    <row r="1435" spans="1:2" x14ac:dyDescent="0.3">
      <c r="A1435" s="19"/>
      <c r="B1435" s="19"/>
    </row>
    <row r="1436" spans="1:2" x14ac:dyDescent="0.3">
      <c r="A1436" s="19"/>
      <c r="B1436" s="19"/>
    </row>
    <row r="1437" spans="1:2" x14ac:dyDescent="0.3">
      <c r="A1437" s="19"/>
      <c r="B1437" s="19"/>
    </row>
    <row r="1438" spans="1:2" x14ac:dyDescent="0.3">
      <c r="A1438" s="19"/>
      <c r="B1438" s="19"/>
    </row>
    <row r="1439" spans="1:2" x14ac:dyDescent="0.3">
      <c r="A1439" s="19"/>
      <c r="B1439" s="19"/>
    </row>
    <row r="1440" spans="1:2" x14ac:dyDescent="0.3">
      <c r="A1440" s="19"/>
      <c r="B1440" s="19"/>
    </row>
    <row r="1441" spans="1:2" x14ac:dyDescent="0.3">
      <c r="A1441" s="19"/>
      <c r="B1441" s="19"/>
    </row>
    <row r="1442" spans="1:2" x14ac:dyDescent="0.3">
      <c r="A1442" s="19"/>
      <c r="B1442" s="19"/>
    </row>
    <row r="1443" spans="1:2" x14ac:dyDescent="0.3">
      <c r="A1443" s="19"/>
      <c r="B1443" s="19"/>
    </row>
    <row r="1444" spans="1:2" x14ac:dyDescent="0.3">
      <c r="A1444" s="19"/>
      <c r="B1444" s="19"/>
    </row>
    <row r="1445" spans="1:2" x14ac:dyDescent="0.3">
      <c r="A1445" s="19"/>
      <c r="B1445" s="19"/>
    </row>
    <row r="1446" spans="1:2" x14ac:dyDescent="0.3">
      <c r="A1446" s="19"/>
      <c r="B1446" s="19"/>
    </row>
    <row r="1447" spans="1:2" x14ac:dyDescent="0.3">
      <c r="A1447" s="19"/>
      <c r="B1447" s="19"/>
    </row>
    <row r="1448" spans="1:2" x14ac:dyDescent="0.3">
      <c r="A1448" s="19"/>
      <c r="B1448" s="19"/>
    </row>
    <row r="1449" spans="1:2" x14ac:dyDescent="0.3">
      <c r="A1449" s="19"/>
      <c r="B1449" s="19"/>
    </row>
    <row r="1450" spans="1:2" x14ac:dyDescent="0.3">
      <c r="A1450" s="19"/>
      <c r="B1450" s="19"/>
    </row>
    <row r="1451" spans="1:2" x14ac:dyDescent="0.3">
      <c r="A1451" s="19"/>
      <c r="B1451" s="19"/>
    </row>
    <row r="1452" spans="1:2" x14ac:dyDescent="0.3">
      <c r="A1452" s="19"/>
      <c r="B1452" s="19"/>
    </row>
    <row r="1453" spans="1:2" x14ac:dyDescent="0.3">
      <c r="A1453" s="19"/>
      <c r="B1453" s="19"/>
    </row>
    <row r="1454" spans="1:2" x14ac:dyDescent="0.3">
      <c r="A1454" s="19"/>
      <c r="B1454" s="19"/>
    </row>
    <row r="1455" spans="1:2" x14ac:dyDescent="0.3">
      <c r="A1455" s="19"/>
      <c r="B1455" s="19"/>
    </row>
    <row r="1456" spans="1:2" x14ac:dyDescent="0.3">
      <c r="A1456" s="19"/>
      <c r="B1456" s="19"/>
    </row>
    <row r="1457" spans="1:2" x14ac:dyDescent="0.3">
      <c r="A1457" s="19"/>
      <c r="B1457" s="19"/>
    </row>
    <row r="1458" spans="1:2" x14ac:dyDescent="0.3">
      <c r="A1458" s="19"/>
      <c r="B1458" s="19"/>
    </row>
    <row r="1459" spans="1:2" x14ac:dyDescent="0.3">
      <c r="A1459" s="19"/>
      <c r="B1459" s="19"/>
    </row>
    <row r="1460" spans="1:2" x14ac:dyDescent="0.3">
      <c r="A1460" s="19"/>
      <c r="B1460" s="19"/>
    </row>
    <row r="1461" spans="1:2" x14ac:dyDescent="0.3">
      <c r="A1461" s="19"/>
      <c r="B1461" s="19"/>
    </row>
    <row r="1462" spans="1:2" x14ac:dyDescent="0.3">
      <c r="A1462" s="19"/>
      <c r="B1462" s="19"/>
    </row>
    <row r="1463" spans="1:2" x14ac:dyDescent="0.3">
      <c r="A1463" s="19"/>
      <c r="B1463" s="19"/>
    </row>
    <row r="1464" spans="1:2" x14ac:dyDescent="0.3">
      <c r="A1464" s="19"/>
      <c r="B1464" s="19"/>
    </row>
    <row r="1465" spans="1:2" x14ac:dyDescent="0.3">
      <c r="A1465" s="19"/>
      <c r="B1465" s="19"/>
    </row>
    <row r="1466" spans="1:2" x14ac:dyDescent="0.3">
      <c r="A1466" s="19"/>
      <c r="B1466" s="19"/>
    </row>
    <row r="1467" spans="1:2" x14ac:dyDescent="0.3">
      <c r="A1467" s="19"/>
      <c r="B1467" s="19"/>
    </row>
    <row r="1468" spans="1:2" x14ac:dyDescent="0.3">
      <c r="A1468" s="19"/>
      <c r="B1468" s="19"/>
    </row>
    <row r="1469" spans="1:2" x14ac:dyDescent="0.3">
      <c r="A1469" s="19"/>
      <c r="B1469" s="19"/>
    </row>
    <row r="1470" spans="1:2" x14ac:dyDescent="0.3">
      <c r="A1470" s="19"/>
      <c r="B1470" s="19"/>
    </row>
    <row r="1471" spans="1:2" x14ac:dyDescent="0.3">
      <c r="A1471" s="19"/>
      <c r="B1471" s="19"/>
    </row>
    <row r="1472" spans="1:2" x14ac:dyDescent="0.3">
      <c r="A1472" s="19"/>
      <c r="B1472" s="19"/>
    </row>
    <row r="1473" spans="1:2" x14ac:dyDescent="0.3">
      <c r="A1473" s="19"/>
      <c r="B1473" s="19"/>
    </row>
    <row r="1474" spans="1:2" x14ac:dyDescent="0.3">
      <c r="A1474" s="19"/>
      <c r="B1474" s="19"/>
    </row>
    <row r="1475" spans="1:2" x14ac:dyDescent="0.3">
      <c r="A1475" s="19"/>
      <c r="B1475" s="19"/>
    </row>
    <row r="1476" spans="1:2" x14ac:dyDescent="0.3">
      <c r="A1476" s="19"/>
      <c r="B1476" s="19"/>
    </row>
    <row r="1477" spans="1:2" x14ac:dyDescent="0.3">
      <c r="A1477" s="19"/>
      <c r="B1477" s="19"/>
    </row>
    <row r="1478" spans="1:2" x14ac:dyDescent="0.3">
      <c r="A1478" s="19"/>
      <c r="B1478" s="19"/>
    </row>
    <row r="1479" spans="1:2" x14ac:dyDescent="0.3">
      <c r="A1479" s="19"/>
      <c r="B1479" s="19"/>
    </row>
    <row r="1480" spans="1:2" x14ac:dyDescent="0.3">
      <c r="A1480" s="19"/>
      <c r="B1480" s="19"/>
    </row>
    <row r="1481" spans="1:2" x14ac:dyDescent="0.3">
      <c r="A1481" s="19"/>
      <c r="B1481" s="19"/>
    </row>
    <row r="1482" spans="1:2" x14ac:dyDescent="0.3">
      <c r="A1482" s="19"/>
      <c r="B1482" s="19"/>
    </row>
    <row r="1483" spans="1:2" x14ac:dyDescent="0.3">
      <c r="A1483" s="19"/>
      <c r="B1483" s="19"/>
    </row>
    <row r="1484" spans="1:2" x14ac:dyDescent="0.3">
      <c r="A1484" s="19"/>
      <c r="B1484" s="19"/>
    </row>
    <row r="1485" spans="1:2" x14ac:dyDescent="0.3">
      <c r="A1485" s="19"/>
      <c r="B1485" s="19"/>
    </row>
    <row r="1486" spans="1:2" x14ac:dyDescent="0.3">
      <c r="A1486" s="19"/>
      <c r="B1486" s="19"/>
    </row>
    <row r="1487" spans="1:2" x14ac:dyDescent="0.3">
      <c r="A1487" s="19"/>
      <c r="B1487" s="19"/>
    </row>
    <row r="1488" spans="1:2" x14ac:dyDescent="0.3">
      <c r="A1488" s="19"/>
      <c r="B1488" s="19"/>
    </row>
    <row r="1489" spans="1:2" x14ac:dyDescent="0.3">
      <c r="A1489" s="19"/>
      <c r="B1489" s="19"/>
    </row>
    <row r="1490" spans="1:2" x14ac:dyDescent="0.3">
      <c r="A1490" s="19"/>
      <c r="B1490" s="19"/>
    </row>
    <row r="1491" spans="1:2" x14ac:dyDescent="0.3">
      <c r="A1491" s="19"/>
      <c r="B1491" s="19"/>
    </row>
    <row r="1492" spans="1:2" x14ac:dyDescent="0.3">
      <c r="A1492" s="19"/>
      <c r="B1492" s="19"/>
    </row>
    <row r="1493" spans="1:2" x14ac:dyDescent="0.3">
      <c r="A1493" s="19"/>
      <c r="B1493" s="19"/>
    </row>
    <row r="1494" spans="1:2" x14ac:dyDescent="0.3">
      <c r="A1494" s="19"/>
      <c r="B1494" s="19"/>
    </row>
    <row r="1495" spans="1:2" x14ac:dyDescent="0.3">
      <c r="A1495" s="19"/>
      <c r="B1495" s="19"/>
    </row>
    <row r="1496" spans="1:2" x14ac:dyDescent="0.3">
      <c r="A1496" s="19"/>
      <c r="B1496" s="19"/>
    </row>
    <row r="1497" spans="1:2" x14ac:dyDescent="0.3">
      <c r="A1497" s="19"/>
      <c r="B1497" s="19"/>
    </row>
    <row r="1498" spans="1:2" x14ac:dyDescent="0.3">
      <c r="A1498" s="19"/>
      <c r="B1498" s="19"/>
    </row>
    <row r="1499" spans="1:2" x14ac:dyDescent="0.3">
      <c r="A1499" s="19"/>
      <c r="B1499" s="19"/>
    </row>
    <row r="1500" spans="1:2" x14ac:dyDescent="0.3">
      <c r="A1500" s="19"/>
      <c r="B1500" s="19"/>
    </row>
    <row r="1501" spans="1:2" x14ac:dyDescent="0.3">
      <c r="A1501" s="19"/>
      <c r="B1501" s="19"/>
    </row>
    <row r="1502" spans="1:2" x14ac:dyDescent="0.3">
      <c r="A1502" s="19"/>
      <c r="B1502" s="19"/>
    </row>
    <row r="1503" spans="1:2" x14ac:dyDescent="0.3">
      <c r="A1503" s="19"/>
      <c r="B1503" s="19"/>
    </row>
    <row r="1504" spans="1:2" x14ac:dyDescent="0.3">
      <c r="A1504" s="19"/>
      <c r="B1504" s="19"/>
    </row>
    <row r="1505" spans="1:2" x14ac:dyDescent="0.3">
      <c r="A1505" s="19"/>
      <c r="B1505" s="19"/>
    </row>
    <row r="1506" spans="1:2" x14ac:dyDescent="0.3">
      <c r="A1506" s="19"/>
      <c r="B1506" s="19"/>
    </row>
    <row r="1507" spans="1:2" x14ac:dyDescent="0.3">
      <c r="A1507" s="19"/>
      <c r="B1507" s="19"/>
    </row>
    <row r="1508" spans="1:2" x14ac:dyDescent="0.3">
      <c r="A1508" s="19"/>
      <c r="B1508" s="19"/>
    </row>
    <row r="1509" spans="1:2" x14ac:dyDescent="0.3">
      <c r="A1509" s="19"/>
      <c r="B1509" s="19"/>
    </row>
    <row r="1510" spans="1:2" x14ac:dyDescent="0.3">
      <c r="A1510" s="19"/>
      <c r="B1510" s="19"/>
    </row>
    <row r="1511" spans="1:2" x14ac:dyDescent="0.3">
      <c r="A1511" s="19"/>
      <c r="B1511" s="19"/>
    </row>
    <row r="1512" spans="1:2" x14ac:dyDescent="0.3">
      <c r="A1512" s="19"/>
      <c r="B1512" s="19"/>
    </row>
    <row r="1513" spans="1:2" x14ac:dyDescent="0.3">
      <c r="A1513" s="19"/>
      <c r="B1513" s="19"/>
    </row>
    <row r="1514" spans="1:2" x14ac:dyDescent="0.3">
      <c r="A1514" s="19"/>
      <c r="B1514" s="19"/>
    </row>
    <row r="1515" spans="1:2" x14ac:dyDescent="0.3">
      <c r="A1515" s="19"/>
      <c r="B1515" s="19"/>
    </row>
    <row r="1516" spans="1:2" x14ac:dyDescent="0.3">
      <c r="A1516" s="19"/>
      <c r="B1516" s="19"/>
    </row>
    <row r="1517" spans="1:2" x14ac:dyDescent="0.3">
      <c r="A1517" s="19"/>
      <c r="B1517" s="19"/>
    </row>
    <row r="1518" spans="1:2" x14ac:dyDescent="0.3">
      <c r="A1518" s="19"/>
      <c r="B1518" s="19"/>
    </row>
    <row r="1519" spans="1:2" x14ac:dyDescent="0.3">
      <c r="A1519" s="19"/>
      <c r="B1519" s="19"/>
    </row>
    <row r="1520" spans="1:2" x14ac:dyDescent="0.3">
      <c r="A1520" s="19"/>
      <c r="B1520" s="19"/>
    </row>
    <row r="1521" spans="1:2" x14ac:dyDescent="0.3">
      <c r="A1521" s="19"/>
      <c r="B1521" s="19"/>
    </row>
    <row r="1522" spans="1:2" x14ac:dyDescent="0.3">
      <c r="A1522" s="19"/>
      <c r="B1522" s="19"/>
    </row>
    <row r="1523" spans="1:2" x14ac:dyDescent="0.3">
      <c r="A1523" s="19"/>
      <c r="B1523" s="19"/>
    </row>
    <row r="1524" spans="1:2" x14ac:dyDescent="0.3">
      <c r="A1524" s="19"/>
      <c r="B1524" s="19"/>
    </row>
    <row r="1525" spans="1:2" x14ac:dyDescent="0.3">
      <c r="A1525" s="19"/>
      <c r="B1525" s="19"/>
    </row>
    <row r="1526" spans="1:2" x14ac:dyDescent="0.3">
      <c r="A1526" s="19"/>
      <c r="B1526" s="19"/>
    </row>
    <row r="1527" spans="1:2" x14ac:dyDescent="0.3">
      <c r="A1527" s="19"/>
      <c r="B1527" s="19"/>
    </row>
    <row r="1528" spans="1:2" x14ac:dyDescent="0.3">
      <c r="A1528" s="19"/>
      <c r="B1528" s="19"/>
    </row>
    <row r="1529" spans="1:2" x14ac:dyDescent="0.3">
      <c r="A1529" s="19"/>
      <c r="B1529" s="19"/>
    </row>
    <row r="1530" spans="1:2" x14ac:dyDescent="0.3">
      <c r="A1530" s="19"/>
      <c r="B1530" s="19"/>
    </row>
    <row r="1531" spans="1:2" x14ac:dyDescent="0.3">
      <c r="A1531" s="19"/>
      <c r="B1531" s="19"/>
    </row>
    <row r="1532" spans="1:2" x14ac:dyDescent="0.3">
      <c r="A1532" s="19"/>
      <c r="B1532" s="19"/>
    </row>
    <row r="1533" spans="1:2" x14ac:dyDescent="0.3">
      <c r="A1533" s="19"/>
      <c r="B1533" s="19"/>
    </row>
    <row r="1534" spans="1:2" x14ac:dyDescent="0.3">
      <c r="A1534" s="19"/>
      <c r="B1534" s="19"/>
    </row>
    <row r="1535" spans="1:2" x14ac:dyDescent="0.3">
      <c r="A1535" s="19"/>
      <c r="B1535" s="19"/>
    </row>
    <row r="1536" spans="1:2" x14ac:dyDescent="0.3">
      <c r="A1536" s="19"/>
      <c r="B1536" s="19"/>
    </row>
    <row r="1537" spans="1:2" x14ac:dyDescent="0.3">
      <c r="A1537" s="19"/>
      <c r="B1537" s="19"/>
    </row>
    <row r="1538" spans="1:2" x14ac:dyDescent="0.3">
      <c r="A1538" s="19"/>
      <c r="B1538" s="19"/>
    </row>
    <row r="1539" spans="1:2" x14ac:dyDescent="0.3">
      <c r="A1539" s="19"/>
      <c r="B1539" s="19"/>
    </row>
    <row r="1540" spans="1:2" x14ac:dyDescent="0.3">
      <c r="A1540" s="19"/>
      <c r="B1540" s="19"/>
    </row>
    <row r="1541" spans="1:2" x14ac:dyDescent="0.3">
      <c r="A1541" s="19"/>
      <c r="B1541" s="19"/>
    </row>
    <row r="1542" spans="1:2" x14ac:dyDescent="0.3">
      <c r="A1542" s="19"/>
      <c r="B1542" s="19"/>
    </row>
    <row r="1543" spans="1:2" x14ac:dyDescent="0.3">
      <c r="A1543" s="19"/>
      <c r="B1543" s="19"/>
    </row>
    <row r="1544" spans="1:2" x14ac:dyDescent="0.3">
      <c r="A1544" s="19"/>
      <c r="B1544" s="19"/>
    </row>
    <row r="1545" spans="1:2" x14ac:dyDescent="0.3">
      <c r="A1545" s="19"/>
      <c r="B1545" s="19"/>
    </row>
    <row r="1546" spans="1:2" x14ac:dyDescent="0.3">
      <c r="A1546" s="19"/>
      <c r="B1546" s="19"/>
    </row>
    <row r="1547" spans="1:2" x14ac:dyDescent="0.3">
      <c r="A1547" s="19"/>
      <c r="B1547" s="19"/>
    </row>
    <row r="1548" spans="1:2" x14ac:dyDescent="0.3">
      <c r="A1548" s="19"/>
      <c r="B1548" s="19"/>
    </row>
    <row r="1549" spans="1:2" x14ac:dyDescent="0.3">
      <c r="A1549" s="19"/>
      <c r="B1549" s="19"/>
    </row>
    <row r="1550" spans="1:2" x14ac:dyDescent="0.3">
      <c r="A1550" s="19"/>
      <c r="B1550" s="19"/>
    </row>
    <row r="1551" spans="1:2" x14ac:dyDescent="0.3">
      <c r="A1551" s="19"/>
      <c r="B1551" s="19"/>
    </row>
    <row r="1552" spans="1:2" x14ac:dyDescent="0.3">
      <c r="A1552" s="19"/>
      <c r="B1552" s="19"/>
    </row>
    <row r="1553" spans="1:2" x14ac:dyDescent="0.3">
      <c r="A1553" s="19"/>
      <c r="B1553" s="19"/>
    </row>
    <row r="1554" spans="1:2" x14ac:dyDescent="0.3">
      <c r="A1554" s="19"/>
      <c r="B1554" s="19"/>
    </row>
    <row r="1555" spans="1:2" x14ac:dyDescent="0.3">
      <c r="A1555" s="19"/>
      <c r="B1555" s="19"/>
    </row>
    <row r="1556" spans="1:2" x14ac:dyDescent="0.3">
      <c r="A1556" s="19"/>
      <c r="B1556" s="19"/>
    </row>
    <row r="1557" spans="1:2" x14ac:dyDescent="0.3">
      <c r="A1557" s="19"/>
      <c r="B1557" s="19"/>
    </row>
    <row r="1558" spans="1:2" x14ac:dyDescent="0.3">
      <c r="A1558" s="19"/>
      <c r="B1558" s="19"/>
    </row>
    <row r="1559" spans="1:2" x14ac:dyDescent="0.3">
      <c r="A1559" s="19"/>
      <c r="B1559" s="19"/>
    </row>
    <row r="1560" spans="1:2" x14ac:dyDescent="0.3">
      <c r="A1560" s="19"/>
      <c r="B1560" s="19"/>
    </row>
    <row r="1561" spans="1:2" x14ac:dyDescent="0.3">
      <c r="A1561" s="19"/>
      <c r="B1561" s="19"/>
    </row>
    <row r="1562" spans="1:2" x14ac:dyDescent="0.3">
      <c r="A1562" s="19"/>
      <c r="B1562" s="19"/>
    </row>
    <row r="1563" spans="1:2" x14ac:dyDescent="0.3">
      <c r="A1563" s="19"/>
      <c r="B1563" s="19"/>
    </row>
    <row r="1564" spans="1:2" x14ac:dyDescent="0.3">
      <c r="A1564" s="19"/>
      <c r="B1564" s="19"/>
    </row>
    <row r="1565" spans="1:2" x14ac:dyDescent="0.3">
      <c r="A1565" s="19"/>
      <c r="B1565" s="19"/>
    </row>
    <row r="1566" spans="1:2" x14ac:dyDescent="0.3">
      <c r="A1566" s="19"/>
      <c r="B1566" s="19"/>
    </row>
    <row r="1567" spans="1:2" x14ac:dyDescent="0.3">
      <c r="A1567" s="19"/>
      <c r="B1567" s="19"/>
    </row>
    <row r="1568" spans="1:2" x14ac:dyDescent="0.3">
      <c r="A1568" s="19"/>
      <c r="B1568" s="19"/>
    </row>
    <row r="1569" spans="1:2" x14ac:dyDescent="0.3">
      <c r="A1569" s="19"/>
      <c r="B1569" s="19"/>
    </row>
    <row r="1570" spans="1:2" x14ac:dyDescent="0.3">
      <c r="A1570" s="19"/>
      <c r="B1570" s="19"/>
    </row>
    <row r="1571" spans="1:2" x14ac:dyDescent="0.3">
      <c r="A1571" s="19"/>
      <c r="B1571" s="19"/>
    </row>
    <row r="1572" spans="1:2" x14ac:dyDescent="0.3">
      <c r="A1572" s="19"/>
      <c r="B1572" s="19"/>
    </row>
    <row r="1573" spans="1:2" x14ac:dyDescent="0.3">
      <c r="A1573" s="19"/>
      <c r="B1573" s="19"/>
    </row>
    <row r="1574" spans="1:2" x14ac:dyDescent="0.3">
      <c r="A1574" s="19"/>
      <c r="B1574" s="19"/>
    </row>
    <row r="1575" spans="1:2" x14ac:dyDescent="0.3">
      <c r="A1575" s="19"/>
      <c r="B1575" s="19"/>
    </row>
    <row r="1576" spans="1:2" x14ac:dyDescent="0.3">
      <c r="A1576" s="19"/>
      <c r="B1576" s="19"/>
    </row>
    <row r="1577" spans="1:2" x14ac:dyDescent="0.3">
      <c r="A1577" s="19"/>
      <c r="B1577" s="19"/>
    </row>
    <row r="1578" spans="1:2" x14ac:dyDescent="0.3">
      <c r="A1578" s="19"/>
      <c r="B1578" s="19"/>
    </row>
    <row r="1579" spans="1:2" x14ac:dyDescent="0.3">
      <c r="A1579" s="19"/>
      <c r="B1579" s="19"/>
    </row>
    <row r="1580" spans="1:2" x14ac:dyDescent="0.3">
      <c r="A1580" s="19"/>
      <c r="B1580" s="19"/>
    </row>
    <row r="1581" spans="1:2" x14ac:dyDescent="0.3">
      <c r="A1581" s="19"/>
      <c r="B1581" s="19"/>
    </row>
    <row r="1582" spans="1:2" x14ac:dyDescent="0.3">
      <c r="A1582" s="19"/>
      <c r="B1582" s="19"/>
    </row>
    <row r="1583" spans="1:2" x14ac:dyDescent="0.3">
      <c r="A1583" s="19"/>
      <c r="B1583" s="19"/>
    </row>
    <row r="1584" spans="1:2" x14ac:dyDescent="0.3">
      <c r="A1584" s="19"/>
      <c r="B1584" s="19"/>
    </row>
    <row r="1585" spans="1:2" x14ac:dyDescent="0.3">
      <c r="A1585" s="19"/>
      <c r="B1585" s="19"/>
    </row>
    <row r="1586" spans="1:2" x14ac:dyDescent="0.3">
      <c r="A1586" s="19"/>
      <c r="B1586" s="19"/>
    </row>
    <row r="1587" spans="1:2" x14ac:dyDescent="0.3">
      <c r="A1587" s="19"/>
      <c r="B1587" s="19"/>
    </row>
    <row r="1588" spans="1:2" x14ac:dyDescent="0.3">
      <c r="A1588" s="19"/>
      <c r="B1588" s="19"/>
    </row>
    <row r="1589" spans="1:2" x14ac:dyDescent="0.3">
      <c r="A1589" s="19"/>
      <c r="B1589" s="19"/>
    </row>
    <row r="1590" spans="1:2" x14ac:dyDescent="0.3">
      <c r="A1590" s="19"/>
      <c r="B1590" s="19"/>
    </row>
    <row r="1591" spans="1:2" x14ac:dyDescent="0.3">
      <c r="A1591" s="19"/>
      <c r="B1591" s="19"/>
    </row>
    <row r="1592" spans="1:2" x14ac:dyDescent="0.3">
      <c r="A1592" s="19"/>
      <c r="B1592" s="19"/>
    </row>
    <row r="1593" spans="1:2" x14ac:dyDescent="0.3">
      <c r="A1593" s="19"/>
      <c r="B1593" s="19"/>
    </row>
    <row r="1594" spans="1:2" x14ac:dyDescent="0.3">
      <c r="A1594" s="19"/>
      <c r="B1594" s="19"/>
    </row>
    <row r="1595" spans="1:2" x14ac:dyDescent="0.3">
      <c r="A1595" s="19"/>
      <c r="B1595" s="19"/>
    </row>
    <row r="1596" spans="1:2" x14ac:dyDescent="0.3">
      <c r="A1596" s="19"/>
      <c r="B1596" s="19"/>
    </row>
    <row r="1597" spans="1:2" x14ac:dyDescent="0.3">
      <c r="A1597" s="19"/>
      <c r="B1597" s="19"/>
    </row>
    <row r="1598" spans="1:2" x14ac:dyDescent="0.3">
      <c r="A1598" s="19"/>
      <c r="B1598" s="19"/>
    </row>
    <row r="1599" spans="1:2" x14ac:dyDescent="0.3">
      <c r="A1599" s="19"/>
      <c r="B1599" s="19"/>
    </row>
    <row r="1600" spans="1:2" x14ac:dyDescent="0.3">
      <c r="A1600" s="19"/>
      <c r="B1600" s="19"/>
    </row>
    <row r="1601" spans="1:2" x14ac:dyDescent="0.3">
      <c r="A1601" s="19"/>
      <c r="B1601" s="19"/>
    </row>
    <row r="1602" spans="1:2" x14ac:dyDescent="0.3">
      <c r="A1602" s="19"/>
      <c r="B1602" s="19"/>
    </row>
    <row r="1603" spans="1:2" x14ac:dyDescent="0.3">
      <c r="A1603" s="19"/>
      <c r="B1603" s="19"/>
    </row>
    <row r="1604" spans="1:2" x14ac:dyDescent="0.3">
      <c r="A1604" s="19"/>
      <c r="B1604" s="19"/>
    </row>
    <row r="1605" spans="1:2" x14ac:dyDescent="0.3">
      <c r="A1605" s="19"/>
      <c r="B1605" s="19"/>
    </row>
    <row r="1606" spans="1:2" x14ac:dyDescent="0.3">
      <c r="A1606" s="19"/>
      <c r="B1606" s="19"/>
    </row>
    <row r="1607" spans="1:2" x14ac:dyDescent="0.3">
      <c r="A1607" s="19"/>
      <c r="B1607" s="19"/>
    </row>
    <row r="1608" spans="1:2" x14ac:dyDescent="0.3">
      <c r="A1608" s="19"/>
      <c r="B1608" s="19"/>
    </row>
    <row r="1609" spans="1:2" x14ac:dyDescent="0.3">
      <c r="A1609" s="19"/>
      <c r="B1609" s="19"/>
    </row>
    <row r="1610" spans="1:2" x14ac:dyDescent="0.3">
      <c r="A1610" s="19"/>
      <c r="B1610" s="19"/>
    </row>
    <row r="1611" spans="1:2" x14ac:dyDescent="0.3">
      <c r="A1611" s="19"/>
      <c r="B1611" s="19"/>
    </row>
    <row r="1612" spans="1:2" x14ac:dyDescent="0.3">
      <c r="A1612" s="19"/>
      <c r="B1612" s="19"/>
    </row>
    <row r="1613" spans="1:2" x14ac:dyDescent="0.3">
      <c r="A1613" s="19"/>
      <c r="B1613" s="19"/>
    </row>
    <row r="1614" spans="1:2" x14ac:dyDescent="0.3">
      <c r="A1614" s="19"/>
      <c r="B1614" s="19"/>
    </row>
    <row r="1615" spans="1:2" x14ac:dyDescent="0.3">
      <c r="A1615" s="19"/>
      <c r="B1615" s="19"/>
    </row>
    <row r="1616" spans="1:2" x14ac:dyDescent="0.3">
      <c r="A1616" s="19"/>
      <c r="B1616" s="19"/>
    </row>
    <row r="1617" spans="1:2" x14ac:dyDescent="0.3">
      <c r="A1617" s="19"/>
      <c r="B1617" s="19"/>
    </row>
    <row r="1618" spans="1:2" x14ac:dyDescent="0.3">
      <c r="A1618" s="19"/>
      <c r="B1618" s="19"/>
    </row>
    <row r="1619" spans="1:2" x14ac:dyDescent="0.3">
      <c r="A1619" s="19"/>
      <c r="B1619" s="19"/>
    </row>
    <row r="1620" spans="1:2" x14ac:dyDescent="0.3">
      <c r="A1620" s="19"/>
      <c r="B1620" s="19"/>
    </row>
    <row r="1621" spans="1:2" x14ac:dyDescent="0.3">
      <c r="A1621" s="19"/>
      <c r="B1621" s="19"/>
    </row>
    <row r="1622" spans="1:2" x14ac:dyDescent="0.3">
      <c r="A1622" s="19"/>
      <c r="B1622" s="19"/>
    </row>
    <row r="1623" spans="1:2" x14ac:dyDescent="0.3">
      <c r="A1623" s="19"/>
      <c r="B1623" s="19"/>
    </row>
    <row r="1624" spans="1:2" x14ac:dyDescent="0.3">
      <c r="A1624" s="19"/>
      <c r="B1624" s="19"/>
    </row>
    <row r="1625" spans="1:2" x14ac:dyDescent="0.3">
      <c r="A1625" s="19"/>
      <c r="B1625" s="19"/>
    </row>
    <row r="1626" spans="1:2" x14ac:dyDescent="0.3">
      <c r="A1626" s="19"/>
      <c r="B1626" s="19"/>
    </row>
    <row r="1627" spans="1:2" x14ac:dyDescent="0.3">
      <c r="A1627" s="19"/>
      <c r="B1627" s="19"/>
    </row>
    <row r="1628" spans="1:2" x14ac:dyDescent="0.3">
      <c r="A1628" s="19"/>
      <c r="B1628" s="19"/>
    </row>
    <row r="1629" spans="1:2" x14ac:dyDescent="0.3">
      <c r="A1629" s="19"/>
      <c r="B1629" s="19"/>
    </row>
    <row r="1630" spans="1:2" x14ac:dyDescent="0.3">
      <c r="A1630" s="19"/>
      <c r="B1630" s="19"/>
    </row>
    <row r="1631" spans="1:2" x14ac:dyDescent="0.3">
      <c r="A1631" s="19"/>
      <c r="B1631" s="19"/>
    </row>
    <row r="1632" spans="1:2" x14ac:dyDescent="0.3">
      <c r="A1632" s="19"/>
      <c r="B1632" s="19"/>
    </row>
    <row r="1633" spans="1:2" x14ac:dyDescent="0.3">
      <c r="A1633" s="19"/>
      <c r="B1633" s="19"/>
    </row>
    <row r="1634" spans="1:2" x14ac:dyDescent="0.3">
      <c r="A1634" s="19"/>
      <c r="B1634" s="19"/>
    </row>
    <row r="1635" spans="1:2" x14ac:dyDescent="0.3">
      <c r="A1635" s="19"/>
      <c r="B1635" s="19"/>
    </row>
    <row r="1636" spans="1:2" x14ac:dyDescent="0.3">
      <c r="A1636" s="19"/>
      <c r="B1636" s="19"/>
    </row>
    <row r="1637" spans="1:2" x14ac:dyDescent="0.3">
      <c r="A1637" s="19"/>
      <c r="B1637" s="19"/>
    </row>
    <row r="1638" spans="1:2" x14ac:dyDescent="0.3">
      <c r="A1638" s="19"/>
      <c r="B1638" s="19"/>
    </row>
    <row r="1639" spans="1:2" x14ac:dyDescent="0.3">
      <c r="A1639" s="19"/>
      <c r="B1639" s="19"/>
    </row>
    <row r="1640" spans="1:2" x14ac:dyDescent="0.3">
      <c r="A1640" s="19"/>
      <c r="B1640" s="19"/>
    </row>
    <row r="1641" spans="1:2" x14ac:dyDescent="0.3">
      <c r="A1641" s="19"/>
      <c r="B1641" s="19"/>
    </row>
    <row r="1642" spans="1:2" x14ac:dyDescent="0.3">
      <c r="A1642" s="19"/>
      <c r="B1642" s="19"/>
    </row>
    <row r="1643" spans="1:2" x14ac:dyDescent="0.3">
      <c r="A1643" s="19"/>
      <c r="B1643" s="19"/>
    </row>
    <row r="1644" spans="1:2" x14ac:dyDescent="0.3">
      <c r="A1644" s="19"/>
      <c r="B1644" s="19"/>
    </row>
    <row r="1645" spans="1:2" x14ac:dyDescent="0.3">
      <c r="A1645" s="19"/>
      <c r="B1645" s="19"/>
    </row>
    <row r="1646" spans="1:2" x14ac:dyDescent="0.3">
      <c r="A1646" s="19"/>
      <c r="B1646" s="19"/>
    </row>
    <row r="1647" spans="1:2" x14ac:dyDescent="0.3">
      <c r="A1647" s="19"/>
      <c r="B1647" s="19"/>
    </row>
    <row r="1648" spans="1:2" x14ac:dyDescent="0.3">
      <c r="A1648" s="19"/>
      <c r="B1648" s="19"/>
    </row>
    <row r="1649" spans="1:2" x14ac:dyDescent="0.3">
      <c r="A1649" s="19"/>
      <c r="B1649" s="19"/>
    </row>
    <row r="1650" spans="1:2" x14ac:dyDescent="0.3">
      <c r="A1650" s="19"/>
      <c r="B1650" s="19"/>
    </row>
    <row r="1651" spans="1:2" x14ac:dyDescent="0.3">
      <c r="A1651" s="19"/>
      <c r="B1651" s="19"/>
    </row>
    <row r="1652" spans="1:2" x14ac:dyDescent="0.3">
      <c r="A1652" s="19"/>
      <c r="B1652" s="19"/>
    </row>
    <row r="1653" spans="1:2" x14ac:dyDescent="0.3">
      <c r="A1653" s="19"/>
      <c r="B1653" s="19"/>
    </row>
    <row r="1654" spans="1:2" x14ac:dyDescent="0.3">
      <c r="A1654" s="19"/>
      <c r="B1654" s="19"/>
    </row>
    <row r="1655" spans="1:2" x14ac:dyDescent="0.3">
      <c r="A1655" s="19"/>
      <c r="B1655" s="19"/>
    </row>
    <row r="1656" spans="1:2" x14ac:dyDescent="0.3">
      <c r="A1656" s="19"/>
      <c r="B1656" s="19"/>
    </row>
    <row r="1657" spans="1:2" x14ac:dyDescent="0.3">
      <c r="A1657" s="19"/>
      <c r="B1657" s="19"/>
    </row>
    <row r="1658" spans="1:2" x14ac:dyDescent="0.3">
      <c r="A1658" s="19"/>
      <c r="B1658" s="19"/>
    </row>
    <row r="1659" spans="1:2" x14ac:dyDescent="0.3">
      <c r="A1659" s="19"/>
      <c r="B1659" s="19"/>
    </row>
    <row r="1660" spans="1:2" x14ac:dyDescent="0.3">
      <c r="A1660" s="19"/>
      <c r="B1660" s="19"/>
    </row>
    <row r="1661" spans="1:2" x14ac:dyDescent="0.3">
      <c r="A1661" s="19"/>
      <c r="B1661" s="19"/>
    </row>
    <row r="1662" spans="1:2" x14ac:dyDescent="0.3">
      <c r="A1662" s="19"/>
      <c r="B1662" s="19"/>
    </row>
    <row r="1663" spans="1:2" x14ac:dyDescent="0.3">
      <c r="A1663" s="19"/>
      <c r="B1663" s="19"/>
    </row>
    <row r="1664" spans="1:2" x14ac:dyDescent="0.3">
      <c r="A1664" s="19"/>
      <c r="B1664" s="19"/>
    </row>
    <row r="1665" spans="1:2" x14ac:dyDescent="0.3">
      <c r="A1665" s="19"/>
      <c r="B1665" s="19"/>
    </row>
    <row r="1666" spans="1:2" x14ac:dyDescent="0.3">
      <c r="A1666" s="19"/>
      <c r="B1666" s="19"/>
    </row>
    <row r="1667" spans="1:2" x14ac:dyDescent="0.3">
      <c r="A1667" s="19"/>
      <c r="B1667" s="19"/>
    </row>
    <row r="1668" spans="1:2" x14ac:dyDescent="0.3">
      <c r="A1668" s="19"/>
      <c r="B1668" s="19"/>
    </row>
    <row r="1669" spans="1:2" x14ac:dyDescent="0.3">
      <c r="A1669" s="19"/>
      <c r="B1669" s="19"/>
    </row>
    <row r="1670" spans="1:2" x14ac:dyDescent="0.3">
      <c r="A1670" s="19"/>
      <c r="B1670" s="19"/>
    </row>
    <row r="1671" spans="1:2" x14ac:dyDescent="0.3">
      <c r="A1671" s="19"/>
      <c r="B1671" s="19"/>
    </row>
    <row r="1672" spans="1:2" x14ac:dyDescent="0.3">
      <c r="A1672" s="19"/>
      <c r="B1672" s="19"/>
    </row>
    <row r="1673" spans="1:2" x14ac:dyDescent="0.3">
      <c r="A1673" s="19"/>
      <c r="B1673" s="19"/>
    </row>
    <row r="1674" spans="1:2" x14ac:dyDescent="0.3">
      <c r="A1674" s="19"/>
      <c r="B1674" s="19"/>
    </row>
    <row r="1675" spans="1:2" x14ac:dyDescent="0.3">
      <c r="A1675" s="19"/>
      <c r="B1675" s="19"/>
    </row>
    <row r="1676" spans="1:2" x14ac:dyDescent="0.3">
      <c r="A1676" s="19"/>
      <c r="B1676" s="19"/>
    </row>
    <row r="1677" spans="1:2" x14ac:dyDescent="0.3">
      <c r="A1677" s="19"/>
      <c r="B1677" s="19"/>
    </row>
    <row r="1678" spans="1:2" x14ac:dyDescent="0.3">
      <c r="A1678" s="19"/>
      <c r="B1678" s="19"/>
    </row>
    <row r="1679" spans="1:2" x14ac:dyDescent="0.3">
      <c r="A1679" s="19"/>
      <c r="B1679" s="19"/>
    </row>
    <row r="1680" spans="1:2" x14ac:dyDescent="0.3">
      <c r="A1680" s="19"/>
      <c r="B1680" s="19"/>
    </row>
    <row r="1681" spans="1:2" x14ac:dyDescent="0.3">
      <c r="A1681" s="19"/>
      <c r="B1681" s="19"/>
    </row>
    <row r="1682" spans="1:2" x14ac:dyDescent="0.3">
      <c r="A1682" s="19"/>
      <c r="B1682" s="19"/>
    </row>
    <row r="1683" spans="1:2" x14ac:dyDescent="0.3">
      <c r="A1683" s="19"/>
      <c r="B1683" s="19"/>
    </row>
    <row r="1684" spans="1:2" x14ac:dyDescent="0.3">
      <c r="A1684" s="19"/>
      <c r="B1684" s="19"/>
    </row>
    <row r="1685" spans="1:2" x14ac:dyDescent="0.3">
      <c r="A1685" s="19"/>
      <c r="B1685" s="19"/>
    </row>
    <row r="1686" spans="1:2" x14ac:dyDescent="0.3">
      <c r="A1686" s="19"/>
      <c r="B1686" s="19"/>
    </row>
    <row r="1687" spans="1:2" x14ac:dyDescent="0.3">
      <c r="A1687" s="19"/>
      <c r="B1687" s="19"/>
    </row>
    <row r="1688" spans="1:2" x14ac:dyDescent="0.3">
      <c r="A1688" s="19"/>
      <c r="B1688" s="19"/>
    </row>
    <row r="1689" spans="1:2" x14ac:dyDescent="0.3">
      <c r="A1689" s="19"/>
      <c r="B1689" s="19"/>
    </row>
    <row r="1690" spans="1:2" x14ac:dyDescent="0.3">
      <c r="A1690" s="19"/>
      <c r="B1690" s="19"/>
    </row>
    <row r="1691" spans="1:2" x14ac:dyDescent="0.3">
      <c r="A1691" s="19"/>
      <c r="B1691" s="19"/>
    </row>
    <row r="1692" spans="1:2" x14ac:dyDescent="0.3">
      <c r="A1692" s="19"/>
      <c r="B1692" s="19"/>
    </row>
    <row r="1693" spans="1:2" x14ac:dyDescent="0.3">
      <c r="A1693" s="19"/>
      <c r="B1693" s="19"/>
    </row>
    <row r="1694" spans="1:2" x14ac:dyDescent="0.3">
      <c r="A1694" s="19"/>
      <c r="B1694" s="19"/>
    </row>
    <row r="1695" spans="1:2" x14ac:dyDescent="0.3">
      <c r="A1695" s="19"/>
      <c r="B1695" s="19"/>
    </row>
    <row r="1696" spans="1:2" x14ac:dyDescent="0.3">
      <c r="A1696" s="19"/>
      <c r="B1696" s="19"/>
    </row>
    <row r="1697" spans="1:2" x14ac:dyDescent="0.3">
      <c r="A1697" s="19"/>
      <c r="B1697" s="19"/>
    </row>
    <row r="1698" spans="1:2" x14ac:dyDescent="0.3">
      <c r="A1698" s="19"/>
      <c r="B1698" s="19"/>
    </row>
    <row r="1699" spans="1:2" x14ac:dyDescent="0.3">
      <c r="A1699" s="19"/>
      <c r="B1699" s="19"/>
    </row>
    <row r="1700" spans="1:2" x14ac:dyDescent="0.3">
      <c r="A1700" s="19"/>
      <c r="B1700" s="19"/>
    </row>
    <row r="1701" spans="1:2" x14ac:dyDescent="0.3">
      <c r="A1701" s="19"/>
      <c r="B1701" s="19"/>
    </row>
    <row r="1702" spans="1:2" x14ac:dyDescent="0.3">
      <c r="A1702" s="19"/>
      <c r="B1702" s="19"/>
    </row>
    <row r="1703" spans="1:2" x14ac:dyDescent="0.3">
      <c r="A1703" s="19"/>
      <c r="B1703" s="19"/>
    </row>
    <row r="1704" spans="1:2" x14ac:dyDescent="0.3">
      <c r="A1704" s="19"/>
      <c r="B1704" s="19"/>
    </row>
    <row r="1705" spans="1:2" x14ac:dyDescent="0.3">
      <c r="A1705" s="19"/>
      <c r="B1705" s="19"/>
    </row>
    <row r="1706" spans="1:2" x14ac:dyDescent="0.3">
      <c r="A1706" s="19"/>
      <c r="B1706" s="19"/>
    </row>
    <row r="1707" spans="1:2" x14ac:dyDescent="0.3">
      <c r="A1707" s="19"/>
      <c r="B1707" s="19"/>
    </row>
    <row r="1708" spans="1:2" x14ac:dyDescent="0.3">
      <c r="A1708" s="19"/>
      <c r="B1708" s="19"/>
    </row>
    <row r="1709" spans="1:2" x14ac:dyDescent="0.3">
      <c r="A1709" s="19"/>
      <c r="B1709" s="19"/>
    </row>
    <row r="1710" spans="1:2" x14ac:dyDescent="0.3">
      <c r="A1710" s="19"/>
      <c r="B1710" s="19"/>
    </row>
    <row r="1711" spans="1:2" x14ac:dyDescent="0.3">
      <c r="A1711" s="19"/>
      <c r="B1711" s="19"/>
    </row>
    <row r="1712" spans="1:2" x14ac:dyDescent="0.3">
      <c r="A1712" s="19"/>
      <c r="B1712" s="19"/>
    </row>
    <row r="1713" spans="1:2" x14ac:dyDescent="0.3">
      <c r="A1713" s="19"/>
      <c r="B1713" s="19"/>
    </row>
    <row r="1714" spans="1:2" x14ac:dyDescent="0.3">
      <c r="A1714" s="19"/>
      <c r="B1714" s="19"/>
    </row>
    <row r="1715" spans="1:2" x14ac:dyDescent="0.3">
      <c r="A1715" s="19"/>
      <c r="B1715" s="19"/>
    </row>
    <row r="1716" spans="1:2" x14ac:dyDescent="0.3">
      <c r="A1716" s="19"/>
      <c r="B1716" s="19"/>
    </row>
    <row r="1717" spans="1:2" x14ac:dyDescent="0.3">
      <c r="A1717" s="19"/>
      <c r="B1717" s="19"/>
    </row>
    <row r="1718" spans="1:2" x14ac:dyDescent="0.3">
      <c r="A1718" s="19"/>
      <c r="B1718" s="19"/>
    </row>
    <row r="1719" spans="1:2" x14ac:dyDescent="0.3">
      <c r="A1719" s="19"/>
      <c r="B1719" s="19"/>
    </row>
    <row r="1720" spans="1:2" x14ac:dyDescent="0.3">
      <c r="A1720" s="19"/>
      <c r="B1720" s="19"/>
    </row>
    <row r="1721" spans="1:2" x14ac:dyDescent="0.3">
      <c r="A1721" s="19"/>
      <c r="B1721" s="19"/>
    </row>
    <row r="1722" spans="1:2" x14ac:dyDescent="0.3">
      <c r="A1722" s="19"/>
      <c r="B1722" s="19"/>
    </row>
    <row r="1723" spans="1:2" x14ac:dyDescent="0.3">
      <c r="A1723" s="19"/>
      <c r="B1723" s="19"/>
    </row>
    <row r="1724" spans="1:2" x14ac:dyDescent="0.3">
      <c r="A1724" s="19"/>
      <c r="B1724" s="19"/>
    </row>
    <row r="1725" spans="1:2" x14ac:dyDescent="0.3">
      <c r="A1725" s="19"/>
      <c r="B1725" s="19"/>
    </row>
    <row r="1726" spans="1:2" x14ac:dyDescent="0.3">
      <c r="A1726" s="19"/>
      <c r="B1726" s="19"/>
    </row>
    <row r="1727" spans="1:2" x14ac:dyDescent="0.3">
      <c r="A1727" s="19"/>
      <c r="B1727" s="19"/>
    </row>
    <row r="1728" spans="1:2" x14ac:dyDescent="0.3">
      <c r="A1728" s="19"/>
      <c r="B1728" s="19"/>
    </row>
    <row r="1729" spans="1:2" x14ac:dyDescent="0.3">
      <c r="A1729" s="19"/>
      <c r="B1729" s="19"/>
    </row>
    <row r="1730" spans="1:2" x14ac:dyDescent="0.3">
      <c r="A1730" s="19"/>
      <c r="B1730" s="19"/>
    </row>
    <row r="1731" spans="1:2" x14ac:dyDescent="0.3">
      <c r="A1731" s="19"/>
      <c r="B1731" s="19"/>
    </row>
    <row r="1732" spans="1:2" x14ac:dyDescent="0.3">
      <c r="A1732" s="19"/>
      <c r="B1732" s="19"/>
    </row>
    <row r="1733" spans="1:2" x14ac:dyDescent="0.3">
      <c r="A1733" s="19"/>
      <c r="B1733" s="19"/>
    </row>
    <row r="1734" spans="1:2" x14ac:dyDescent="0.3">
      <c r="A1734" s="19"/>
      <c r="B1734" s="19"/>
    </row>
    <row r="1735" spans="1:2" x14ac:dyDescent="0.3">
      <c r="A1735" s="19"/>
      <c r="B1735" s="19"/>
    </row>
    <row r="1736" spans="1:2" x14ac:dyDescent="0.3">
      <c r="A1736" s="19"/>
      <c r="B1736" s="19"/>
    </row>
    <row r="1737" spans="1:2" x14ac:dyDescent="0.3">
      <c r="A1737" s="19"/>
      <c r="B1737" s="19"/>
    </row>
    <row r="1738" spans="1:2" x14ac:dyDescent="0.3">
      <c r="A1738" s="19"/>
      <c r="B1738" s="19"/>
    </row>
    <row r="1739" spans="1:2" x14ac:dyDescent="0.3">
      <c r="A1739" s="19"/>
      <c r="B1739" s="19"/>
    </row>
    <row r="1740" spans="1:2" x14ac:dyDescent="0.3">
      <c r="A1740" s="19"/>
      <c r="B1740" s="19"/>
    </row>
    <row r="1741" spans="1:2" x14ac:dyDescent="0.3">
      <c r="A1741" s="19"/>
      <c r="B1741" s="19"/>
    </row>
    <row r="1742" spans="1:2" x14ac:dyDescent="0.3">
      <c r="A1742" s="19"/>
      <c r="B1742" s="19"/>
    </row>
    <row r="1743" spans="1:2" x14ac:dyDescent="0.3">
      <c r="A1743" s="19"/>
      <c r="B1743" s="19"/>
    </row>
    <row r="1744" spans="1:2" x14ac:dyDescent="0.3">
      <c r="A1744" s="19"/>
      <c r="B1744" s="19"/>
    </row>
    <row r="1745" spans="1:2" x14ac:dyDescent="0.3">
      <c r="A1745" s="19"/>
      <c r="B1745" s="19"/>
    </row>
    <row r="1746" spans="1:2" x14ac:dyDescent="0.3">
      <c r="A1746" s="19"/>
      <c r="B1746" s="19"/>
    </row>
    <row r="1747" spans="1:2" x14ac:dyDescent="0.3">
      <c r="A1747" s="19"/>
      <c r="B1747" s="19"/>
    </row>
    <row r="1748" spans="1:2" x14ac:dyDescent="0.3">
      <c r="A1748" s="19"/>
      <c r="B1748" s="19"/>
    </row>
    <row r="1749" spans="1:2" x14ac:dyDescent="0.3">
      <c r="A1749" s="19"/>
      <c r="B1749" s="19"/>
    </row>
    <row r="1750" spans="1:2" x14ac:dyDescent="0.3">
      <c r="A1750" s="19"/>
      <c r="B1750" s="19"/>
    </row>
    <row r="1751" spans="1:2" x14ac:dyDescent="0.3">
      <c r="A1751" s="19"/>
      <c r="B1751" s="19"/>
    </row>
    <row r="1752" spans="1:2" x14ac:dyDescent="0.3">
      <c r="A1752" s="19"/>
      <c r="B1752" s="19"/>
    </row>
    <row r="1753" spans="1:2" x14ac:dyDescent="0.3">
      <c r="A1753" s="19"/>
      <c r="B1753" s="19"/>
    </row>
    <row r="1754" spans="1:2" x14ac:dyDescent="0.3">
      <c r="A1754" s="19"/>
      <c r="B1754" s="19"/>
    </row>
    <row r="1755" spans="1:2" x14ac:dyDescent="0.3">
      <c r="A1755" s="19"/>
      <c r="B1755" s="19"/>
    </row>
    <row r="1756" spans="1:2" x14ac:dyDescent="0.3">
      <c r="A1756" s="19"/>
      <c r="B1756" s="19"/>
    </row>
    <row r="1757" spans="1:2" x14ac:dyDescent="0.3">
      <c r="A1757" s="19"/>
      <c r="B1757" s="19"/>
    </row>
    <row r="1758" spans="1:2" x14ac:dyDescent="0.3">
      <c r="A1758" s="19"/>
      <c r="B1758" s="19"/>
    </row>
    <row r="1759" spans="1:2" x14ac:dyDescent="0.3">
      <c r="A1759" s="19"/>
      <c r="B1759" s="19"/>
    </row>
    <row r="1760" spans="1:2" x14ac:dyDescent="0.3">
      <c r="A1760" s="19"/>
      <c r="B1760" s="19"/>
    </row>
    <row r="1761" spans="1:2" x14ac:dyDescent="0.3">
      <c r="A1761" s="19"/>
      <c r="B1761" s="19"/>
    </row>
    <row r="1762" spans="1:2" x14ac:dyDescent="0.3">
      <c r="A1762" s="19"/>
      <c r="B1762" s="19"/>
    </row>
    <row r="1763" spans="1:2" x14ac:dyDescent="0.3">
      <c r="A1763" s="19"/>
      <c r="B1763" s="19"/>
    </row>
    <row r="1764" spans="1:2" x14ac:dyDescent="0.3">
      <c r="A1764" s="19"/>
      <c r="B1764" s="19"/>
    </row>
    <row r="1765" spans="1:2" x14ac:dyDescent="0.3">
      <c r="A1765" s="19"/>
      <c r="B1765" s="19"/>
    </row>
    <row r="1766" spans="1:2" x14ac:dyDescent="0.3">
      <c r="A1766" s="19"/>
      <c r="B1766" s="19"/>
    </row>
    <row r="1767" spans="1:2" x14ac:dyDescent="0.3">
      <c r="A1767" s="19"/>
      <c r="B1767" s="19"/>
    </row>
    <row r="1768" spans="1:2" x14ac:dyDescent="0.3">
      <c r="A1768" s="19"/>
      <c r="B1768" s="19"/>
    </row>
    <row r="1769" spans="1:2" x14ac:dyDescent="0.3">
      <c r="A1769" s="19"/>
      <c r="B1769" s="19"/>
    </row>
    <row r="1770" spans="1:2" x14ac:dyDescent="0.3">
      <c r="A1770" s="19"/>
      <c r="B1770" s="19"/>
    </row>
    <row r="1771" spans="1:2" x14ac:dyDescent="0.3">
      <c r="A1771" s="19"/>
      <c r="B1771" s="19"/>
    </row>
    <row r="1772" spans="1:2" x14ac:dyDescent="0.3">
      <c r="A1772" s="19"/>
      <c r="B1772" s="19"/>
    </row>
    <row r="1773" spans="1:2" x14ac:dyDescent="0.3">
      <c r="A1773" s="19"/>
      <c r="B1773" s="19"/>
    </row>
    <row r="1774" spans="1:2" x14ac:dyDescent="0.3">
      <c r="A1774" s="19"/>
      <c r="B1774" s="19"/>
    </row>
    <row r="1775" spans="1:2" x14ac:dyDescent="0.3">
      <c r="A1775" s="19"/>
      <c r="B1775" s="19"/>
    </row>
    <row r="1776" spans="1:2" x14ac:dyDescent="0.3">
      <c r="A1776" s="19"/>
      <c r="B1776" s="19"/>
    </row>
    <row r="1777" spans="1:2" x14ac:dyDescent="0.3">
      <c r="A1777" s="19"/>
      <c r="B1777" s="19"/>
    </row>
    <row r="1778" spans="1:2" x14ac:dyDescent="0.3">
      <c r="A1778" s="19"/>
      <c r="B1778" s="19"/>
    </row>
    <row r="1779" spans="1:2" x14ac:dyDescent="0.3">
      <c r="A1779" s="19"/>
      <c r="B1779" s="19"/>
    </row>
    <row r="1780" spans="1:2" x14ac:dyDescent="0.3">
      <c r="A1780" s="19"/>
      <c r="B1780" s="19"/>
    </row>
    <row r="1781" spans="1:2" x14ac:dyDescent="0.3">
      <c r="A1781" s="19"/>
      <c r="B1781" s="19"/>
    </row>
    <row r="1782" spans="1:2" x14ac:dyDescent="0.3">
      <c r="A1782" s="19"/>
      <c r="B1782" s="19"/>
    </row>
    <row r="1783" spans="1:2" x14ac:dyDescent="0.3">
      <c r="A1783" s="19"/>
      <c r="B1783" s="19"/>
    </row>
    <row r="1784" spans="1:2" x14ac:dyDescent="0.3">
      <c r="A1784" s="19"/>
      <c r="B1784" s="19"/>
    </row>
    <row r="1785" spans="1:2" x14ac:dyDescent="0.3">
      <c r="A1785" s="19"/>
      <c r="B1785" s="19"/>
    </row>
    <row r="1786" spans="1:2" x14ac:dyDescent="0.3">
      <c r="A1786" s="19"/>
      <c r="B1786" s="19"/>
    </row>
    <row r="1787" spans="1:2" x14ac:dyDescent="0.3">
      <c r="A1787" s="19"/>
      <c r="B1787" s="19"/>
    </row>
    <row r="1788" spans="1:2" x14ac:dyDescent="0.3">
      <c r="A1788" s="19"/>
      <c r="B1788" s="19"/>
    </row>
    <row r="1789" spans="1:2" x14ac:dyDescent="0.3">
      <c r="A1789" s="19"/>
      <c r="B1789" s="19"/>
    </row>
    <row r="1790" spans="1:2" x14ac:dyDescent="0.3">
      <c r="A1790" s="19"/>
      <c r="B1790" s="19"/>
    </row>
    <row r="1791" spans="1:2" x14ac:dyDescent="0.3">
      <c r="A1791" s="19"/>
      <c r="B1791" s="19"/>
    </row>
    <row r="1792" spans="1:2" x14ac:dyDescent="0.3">
      <c r="A1792" s="19"/>
      <c r="B1792" s="19"/>
    </row>
    <row r="1793" spans="1:2" x14ac:dyDescent="0.3">
      <c r="A1793" s="19"/>
      <c r="B1793" s="19"/>
    </row>
    <row r="1794" spans="1:2" x14ac:dyDescent="0.3">
      <c r="A1794" s="19"/>
      <c r="B1794" s="19"/>
    </row>
    <row r="1795" spans="1:2" x14ac:dyDescent="0.3">
      <c r="A1795" s="19"/>
      <c r="B1795" s="19"/>
    </row>
    <row r="1796" spans="1:2" x14ac:dyDescent="0.3">
      <c r="A1796" s="19"/>
      <c r="B1796" s="19"/>
    </row>
    <row r="1797" spans="1:2" x14ac:dyDescent="0.3">
      <c r="A1797" s="19"/>
      <c r="B1797" s="19"/>
    </row>
    <row r="1798" spans="1:2" x14ac:dyDescent="0.3">
      <c r="A1798" s="19"/>
      <c r="B1798" s="19"/>
    </row>
    <row r="1799" spans="1:2" x14ac:dyDescent="0.3">
      <c r="A1799" s="19"/>
      <c r="B1799" s="19"/>
    </row>
    <row r="1800" spans="1:2" x14ac:dyDescent="0.3">
      <c r="A1800" s="19"/>
      <c r="B1800" s="19"/>
    </row>
    <row r="1801" spans="1:2" x14ac:dyDescent="0.3">
      <c r="A1801" s="19"/>
      <c r="B1801" s="19"/>
    </row>
    <row r="1802" spans="1:2" x14ac:dyDescent="0.3">
      <c r="A1802" s="19"/>
      <c r="B1802" s="19"/>
    </row>
    <row r="1803" spans="1:2" x14ac:dyDescent="0.3">
      <c r="A1803" s="19"/>
      <c r="B1803" s="19"/>
    </row>
    <row r="1804" spans="1:2" x14ac:dyDescent="0.3">
      <c r="A1804" s="19"/>
      <c r="B1804" s="19"/>
    </row>
    <row r="1805" spans="1:2" x14ac:dyDescent="0.3">
      <c r="A1805" s="19"/>
      <c r="B1805" s="19"/>
    </row>
    <row r="1806" spans="1:2" x14ac:dyDescent="0.3">
      <c r="A1806" s="19"/>
      <c r="B1806" s="19"/>
    </row>
    <row r="1807" spans="1:2" x14ac:dyDescent="0.3">
      <c r="A1807" s="19"/>
      <c r="B1807" s="19"/>
    </row>
    <row r="1808" spans="1:2" x14ac:dyDescent="0.3">
      <c r="A1808" s="19"/>
      <c r="B1808" s="19"/>
    </row>
    <row r="1809" spans="1:2" x14ac:dyDescent="0.3">
      <c r="A1809" s="19"/>
      <c r="B1809" s="19"/>
    </row>
    <row r="1810" spans="1:2" x14ac:dyDescent="0.3">
      <c r="A1810" s="19"/>
      <c r="B1810" s="19"/>
    </row>
    <row r="1811" spans="1:2" x14ac:dyDescent="0.3">
      <c r="A1811" s="19"/>
      <c r="B1811" s="19"/>
    </row>
    <row r="1812" spans="1:2" x14ac:dyDescent="0.3">
      <c r="A1812" s="19"/>
      <c r="B1812" s="19"/>
    </row>
    <row r="1813" spans="1:2" x14ac:dyDescent="0.3">
      <c r="A1813" s="19"/>
      <c r="B1813" s="19"/>
    </row>
    <row r="1814" spans="1:2" x14ac:dyDescent="0.3">
      <c r="A1814" s="19"/>
      <c r="B1814" s="19"/>
    </row>
    <row r="1815" spans="1:2" x14ac:dyDescent="0.3">
      <c r="A1815" s="19"/>
      <c r="B1815" s="19"/>
    </row>
    <row r="1816" spans="1:2" x14ac:dyDescent="0.3">
      <c r="A1816" s="19"/>
      <c r="B1816" s="19"/>
    </row>
    <row r="1817" spans="1:2" x14ac:dyDescent="0.3">
      <c r="A1817" s="19"/>
      <c r="B1817" s="19"/>
    </row>
    <row r="1818" spans="1:2" x14ac:dyDescent="0.3">
      <c r="A1818" s="19"/>
      <c r="B1818" s="19"/>
    </row>
    <row r="1819" spans="1:2" x14ac:dyDescent="0.3">
      <c r="A1819" s="19"/>
      <c r="B1819" s="19"/>
    </row>
    <row r="1820" spans="1:2" x14ac:dyDescent="0.3">
      <c r="A1820" s="19"/>
      <c r="B1820" s="19"/>
    </row>
    <row r="1821" spans="1:2" x14ac:dyDescent="0.3">
      <c r="A1821" s="19"/>
      <c r="B1821" s="19"/>
    </row>
    <row r="1822" spans="1:2" x14ac:dyDescent="0.3">
      <c r="A1822" s="19"/>
      <c r="B1822" s="19"/>
    </row>
    <row r="1823" spans="1:2" x14ac:dyDescent="0.3">
      <c r="A1823" s="19"/>
      <c r="B1823" s="19"/>
    </row>
    <row r="1824" spans="1:2" x14ac:dyDescent="0.3">
      <c r="A1824" s="19"/>
      <c r="B1824" s="19"/>
    </row>
    <row r="1825" spans="1:2" x14ac:dyDescent="0.3">
      <c r="A1825" s="19"/>
      <c r="B1825" s="19"/>
    </row>
    <row r="1826" spans="1:2" x14ac:dyDescent="0.3">
      <c r="A1826" s="19"/>
      <c r="B1826" s="19"/>
    </row>
    <row r="1827" spans="1:2" x14ac:dyDescent="0.3">
      <c r="A1827" s="19"/>
      <c r="B1827" s="19"/>
    </row>
    <row r="1828" spans="1:2" x14ac:dyDescent="0.3">
      <c r="A1828" s="19"/>
      <c r="B1828" s="19"/>
    </row>
    <row r="1829" spans="1:2" x14ac:dyDescent="0.3">
      <c r="A1829" s="19"/>
      <c r="B1829" s="19"/>
    </row>
    <row r="1830" spans="1:2" x14ac:dyDescent="0.3">
      <c r="A1830" s="19"/>
      <c r="B1830" s="19"/>
    </row>
    <row r="1831" spans="1:2" x14ac:dyDescent="0.3">
      <c r="A1831" s="19"/>
      <c r="B1831" s="19"/>
    </row>
    <row r="1832" spans="1:2" x14ac:dyDescent="0.3">
      <c r="A1832" s="19"/>
      <c r="B1832" s="19"/>
    </row>
    <row r="1833" spans="1:2" x14ac:dyDescent="0.3">
      <c r="A1833" s="19"/>
      <c r="B1833" s="19"/>
    </row>
    <row r="1834" spans="1:2" x14ac:dyDescent="0.3">
      <c r="A1834" s="19"/>
      <c r="B1834" s="19"/>
    </row>
    <row r="1835" spans="1:2" x14ac:dyDescent="0.3">
      <c r="A1835" s="19"/>
      <c r="B1835" s="19"/>
    </row>
    <row r="1836" spans="1:2" x14ac:dyDescent="0.3">
      <c r="A1836" s="19"/>
      <c r="B1836" s="19"/>
    </row>
    <row r="1837" spans="1:2" x14ac:dyDescent="0.3">
      <c r="A1837" s="19"/>
      <c r="B1837" s="19"/>
    </row>
    <row r="1838" spans="1:2" x14ac:dyDescent="0.3">
      <c r="A1838" s="19"/>
      <c r="B1838" s="19"/>
    </row>
    <row r="1839" spans="1:2" x14ac:dyDescent="0.3">
      <c r="A1839" s="19"/>
      <c r="B1839" s="19"/>
    </row>
    <row r="1840" spans="1:2" x14ac:dyDescent="0.3">
      <c r="A1840" s="19"/>
      <c r="B1840" s="19"/>
    </row>
    <row r="1841" spans="1:2" x14ac:dyDescent="0.3">
      <c r="A1841" s="19"/>
      <c r="B1841" s="19"/>
    </row>
    <row r="1842" spans="1:2" x14ac:dyDescent="0.3">
      <c r="A1842" s="19"/>
      <c r="B1842" s="19"/>
    </row>
    <row r="1843" spans="1:2" x14ac:dyDescent="0.3">
      <c r="A1843" s="19"/>
      <c r="B1843" s="19"/>
    </row>
    <row r="1844" spans="1:2" x14ac:dyDescent="0.3">
      <c r="A1844" s="19"/>
      <c r="B1844" s="19"/>
    </row>
    <row r="1845" spans="1:2" x14ac:dyDescent="0.3">
      <c r="A1845" s="19"/>
      <c r="B1845" s="19"/>
    </row>
    <row r="1846" spans="1:2" x14ac:dyDescent="0.3">
      <c r="A1846" s="19"/>
      <c r="B1846" s="19"/>
    </row>
    <row r="1847" spans="1:2" x14ac:dyDescent="0.3">
      <c r="A1847" s="19"/>
      <c r="B1847" s="19"/>
    </row>
    <row r="1848" spans="1:2" x14ac:dyDescent="0.3">
      <c r="A1848" s="19"/>
      <c r="B1848" s="19"/>
    </row>
    <row r="1849" spans="1:2" x14ac:dyDescent="0.3">
      <c r="A1849" s="19"/>
      <c r="B1849" s="19"/>
    </row>
    <row r="1850" spans="1:2" x14ac:dyDescent="0.3">
      <c r="A1850" s="19"/>
      <c r="B1850" s="19"/>
    </row>
    <row r="1851" spans="1:2" x14ac:dyDescent="0.3">
      <c r="A1851" s="19"/>
      <c r="B1851" s="19"/>
    </row>
    <row r="1852" spans="1:2" x14ac:dyDescent="0.3">
      <c r="A1852" s="19"/>
      <c r="B1852" s="19"/>
    </row>
    <row r="1853" spans="1:2" x14ac:dyDescent="0.3">
      <c r="A1853" s="19"/>
      <c r="B1853" s="19"/>
    </row>
    <row r="1854" spans="1:2" x14ac:dyDescent="0.3">
      <c r="A1854" s="19"/>
      <c r="B1854" s="19"/>
    </row>
    <row r="1855" spans="1:2" x14ac:dyDescent="0.3">
      <c r="A1855" s="19"/>
      <c r="B1855" s="19"/>
    </row>
    <row r="1856" spans="1:2" x14ac:dyDescent="0.3">
      <c r="A1856" s="19"/>
      <c r="B1856" s="19"/>
    </row>
    <row r="1857" spans="1:2" x14ac:dyDescent="0.3">
      <c r="A1857" s="19"/>
      <c r="B1857" s="19"/>
    </row>
    <row r="1858" spans="1:2" x14ac:dyDescent="0.3">
      <c r="A1858" s="19"/>
      <c r="B1858" s="19"/>
    </row>
    <row r="1859" spans="1:2" x14ac:dyDescent="0.3">
      <c r="A1859" s="19"/>
      <c r="B1859" s="19"/>
    </row>
    <row r="1860" spans="1:2" x14ac:dyDescent="0.3">
      <c r="A1860" s="19"/>
      <c r="B1860" s="19"/>
    </row>
    <row r="1861" spans="1:2" x14ac:dyDescent="0.3">
      <c r="A1861" s="19"/>
      <c r="B1861" s="19"/>
    </row>
    <row r="1862" spans="1:2" x14ac:dyDescent="0.3">
      <c r="A1862" s="19"/>
      <c r="B1862" s="19"/>
    </row>
    <row r="1863" spans="1:2" x14ac:dyDescent="0.3">
      <c r="A1863" s="19"/>
      <c r="B1863" s="19"/>
    </row>
    <row r="1864" spans="1:2" x14ac:dyDescent="0.3">
      <c r="A1864" s="19"/>
      <c r="B1864" s="19"/>
    </row>
    <row r="1865" spans="1:2" x14ac:dyDescent="0.3">
      <c r="A1865" s="19"/>
      <c r="B1865" s="19"/>
    </row>
    <row r="1866" spans="1:2" x14ac:dyDescent="0.3">
      <c r="A1866" s="19"/>
      <c r="B1866" s="19"/>
    </row>
    <row r="1867" spans="1:2" x14ac:dyDescent="0.3">
      <c r="A1867" s="19"/>
      <c r="B1867" s="19"/>
    </row>
    <row r="1868" spans="1:2" x14ac:dyDescent="0.3">
      <c r="A1868" s="19"/>
      <c r="B1868" s="19"/>
    </row>
    <row r="1869" spans="1:2" x14ac:dyDescent="0.3">
      <c r="A1869" s="19"/>
      <c r="B1869" s="19"/>
    </row>
    <row r="1870" spans="1:2" x14ac:dyDescent="0.3">
      <c r="A1870" s="19"/>
      <c r="B1870" s="19"/>
    </row>
    <row r="1871" spans="1:2" x14ac:dyDescent="0.3">
      <c r="A1871" s="19"/>
      <c r="B1871" s="19"/>
    </row>
    <row r="1872" spans="1:2" x14ac:dyDescent="0.3">
      <c r="A1872" s="19"/>
      <c r="B1872" s="19"/>
    </row>
    <row r="1873" spans="1:2" x14ac:dyDescent="0.3">
      <c r="A1873" s="19"/>
      <c r="B1873" s="19"/>
    </row>
    <row r="1874" spans="1:2" x14ac:dyDescent="0.3">
      <c r="A1874" s="19"/>
      <c r="B1874" s="19"/>
    </row>
    <row r="1875" spans="1:2" x14ac:dyDescent="0.3">
      <c r="A1875" s="19"/>
      <c r="B1875" s="19"/>
    </row>
    <row r="1876" spans="1:2" x14ac:dyDescent="0.3">
      <c r="A1876" s="19"/>
      <c r="B1876" s="19"/>
    </row>
    <row r="1877" spans="1:2" x14ac:dyDescent="0.3">
      <c r="A1877" s="19"/>
      <c r="B1877" s="19"/>
    </row>
    <row r="1878" spans="1:2" x14ac:dyDescent="0.3">
      <c r="A1878" s="19"/>
      <c r="B1878" s="19"/>
    </row>
    <row r="1879" spans="1:2" x14ac:dyDescent="0.3">
      <c r="A1879" s="19"/>
      <c r="B1879" s="19"/>
    </row>
    <row r="1880" spans="1:2" x14ac:dyDescent="0.3">
      <c r="A1880" s="19"/>
      <c r="B1880" s="19"/>
    </row>
    <row r="1881" spans="1:2" x14ac:dyDescent="0.3">
      <c r="A1881" s="19"/>
      <c r="B1881" s="19"/>
    </row>
    <row r="1882" spans="1:2" x14ac:dyDescent="0.3">
      <c r="A1882" s="19"/>
      <c r="B1882" s="19"/>
    </row>
    <row r="1883" spans="1:2" x14ac:dyDescent="0.3">
      <c r="A1883" s="19"/>
      <c r="B1883" s="19"/>
    </row>
    <row r="1884" spans="1:2" x14ac:dyDescent="0.3">
      <c r="A1884" s="19"/>
      <c r="B1884" s="19"/>
    </row>
    <row r="1885" spans="1:2" x14ac:dyDescent="0.3">
      <c r="A1885" s="19"/>
      <c r="B1885" s="19"/>
    </row>
    <row r="1886" spans="1:2" x14ac:dyDescent="0.3">
      <c r="A1886" s="19"/>
      <c r="B1886" s="19"/>
    </row>
    <row r="1887" spans="1:2" x14ac:dyDescent="0.3">
      <c r="A1887" s="19"/>
      <c r="B1887" s="19"/>
    </row>
    <row r="1888" spans="1:2" x14ac:dyDescent="0.3">
      <c r="A1888" s="19"/>
      <c r="B1888" s="19"/>
    </row>
    <row r="1889" spans="1:2" x14ac:dyDescent="0.3">
      <c r="A1889" s="19"/>
      <c r="B1889" s="19"/>
    </row>
    <row r="1890" spans="1:2" x14ac:dyDescent="0.3">
      <c r="A1890" s="19"/>
      <c r="B1890" s="19"/>
    </row>
    <row r="1891" spans="1:2" x14ac:dyDescent="0.3">
      <c r="A1891" s="19"/>
      <c r="B1891" s="19"/>
    </row>
    <row r="1892" spans="1:2" x14ac:dyDescent="0.3">
      <c r="A1892" s="19"/>
      <c r="B1892" s="19"/>
    </row>
    <row r="1893" spans="1:2" x14ac:dyDescent="0.3">
      <c r="A1893" s="19"/>
      <c r="B1893" s="19"/>
    </row>
    <row r="1894" spans="1:2" x14ac:dyDescent="0.3">
      <c r="A1894" s="19"/>
      <c r="B1894" s="19"/>
    </row>
    <row r="1895" spans="1:2" x14ac:dyDescent="0.3">
      <c r="A1895" s="19"/>
      <c r="B1895" s="19"/>
    </row>
    <row r="1896" spans="1:2" x14ac:dyDescent="0.3">
      <c r="A1896" s="19"/>
      <c r="B1896" s="19"/>
    </row>
    <row r="1897" spans="1:2" x14ac:dyDescent="0.3">
      <c r="A1897" s="19"/>
      <c r="B1897" s="19"/>
    </row>
    <row r="1898" spans="1:2" x14ac:dyDescent="0.3">
      <c r="A1898" s="19"/>
      <c r="B1898" s="19"/>
    </row>
    <row r="1899" spans="1:2" x14ac:dyDescent="0.3">
      <c r="A1899" s="19"/>
      <c r="B1899" s="19"/>
    </row>
    <row r="1900" spans="1:2" x14ac:dyDescent="0.3">
      <c r="A1900" s="19"/>
      <c r="B1900" s="19"/>
    </row>
    <row r="1901" spans="1:2" x14ac:dyDescent="0.3">
      <c r="A1901" s="19"/>
      <c r="B1901" s="19"/>
    </row>
    <row r="1902" spans="1:2" x14ac:dyDescent="0.3">
      <c r="A1902" s="19"/>
      <c r="B1902" s="19"/>
    </row>
    <row r="1903" spans="1:2" x14ac:dyDescent="0.3">
      <c r="A1903" s="19"/>
      <c r="B1903" s="19"/>
    </row>
    <row r="1904" spans="1:2" x14ac:dyDescent="0.3">
      <c r="A1904" s="19"/>
      <c r="B1904" s="19"/>
    </row>
    <row r="1905" spans="1:2" x14ac:dyDescent="0.3">
      <c r="A1905" s="19"/>
      <c r="B1905" s="19"/>
    </row>
    <row r="1906" spans="1:2" x14ac:dyDescent="0.3">
      <c r="A1906" s="19"/>
      <c r="B1906" s="19"/>
    </row>
    <row r="1907" spans="1:2" x14ac:dyDescent="0.3">
      <c r="A1907" s="19"/>
      <c r="B1907" s="19"/>
    </row>
    <row r="1908" spans="1:2" x14ac:dyDescent="0.3">
      <c r="A1908" s="19"/>
      <c r="B1908" s="19"/>
    </row>
    <row r="1909" spans="1:2" x14ac:dyDescent="0.3">
      <c r="A1909" s="19"/>
      <c r="B1909" s="19"/>
    </row>
    <row r="1910" spans="1:2" x14ac:dyDescent="0.3">
      <c r="A1910" s="19"/>
      <c r="B1910" s="19"/>
    </row>
    <row r="1911" spans="1:2" x14ac:dyDescent="0.3">
      <c r="A1911" s="19"/>
      <c r="B1911" s="19"/>
    </row>
    <row r="1912" spans="1:2" x14ac:dyDescent="0.3">
      <c r="A1912" s="19"/>
      <c r="B1912" s="19"/>
    </row>
    <row r="1913" spans="1:2" x14ac:dyDescent="0.3">
      <c r="A1913" s="19"/>
      <c r="B1913" s="19"/>
    </row>
    <row r="1914" spans="1:2" x14ac:dyDescent="0.3">
      <c r="A1914" s="19"/>
      <c r="B1914" s="19"/>
    </row>
    <row r="1915" spans="1:2" x14ac:dyDescent="0.3">
      <c r="A1915" s="19"/>
      <c r="B1915" s="19"/>
    </row>
    <row r="1916" spans="1:2" x14ac:dyDescent="0.3">
      <c r="A1916" s="19"/>
      <c r="B1916" s="19"/>
    </row>
    <row r="1917" spans="1:2" x14ac:dyDescent="0.3">
      <c r="A1917" s="19"/>
      <c r="B1917" s="19"/>
    </row>
    <row r="1918" spans="1:2" x14ac:dyDescent="0.3">
      <c r="A1918" s="19"/>
      <c r="B1918" s="19"/>
    </row>
    <row r="1919" spans="1:2" x14ac:dyDescent="0.3">
      <c r="A1919" s="19"/>
      <c r="B1919" s="19"/>
    </row>
    <row r="1920" spans="1:2" x14ac:dyDescent="0.3">
      <c r="A1920" s="19"/>
      <c r="B1920" s="19"/>
    </row>
    <row r="1921" spans="1:2" x14ac:dyDescent="0.3">
      <c r="A1921" s="19"/>
      <c r="B1921" s="19"/>
    </row>
    <row r="1922" spans="1:2" x14ac:dyDescent="0.3">
      <c r="A1922" s="19"/>
      <c r="B1922" s="19"/>
    </row>
    <row r="1923" spans="1:2" x14ac:dyDescent="0.3">
      <c r="A1923" s="19"/>
      <c r="B1923" s="19"/>
    </row>
    <row r="1924" spans="1:2" x14ac:dyDescent="0.3">
      <c r="A1924" s="19"/>
      <c r="B1924" s="19"/>
    </row>
    <row r="1925" spans="1:2" x14ac:dyDescent="0.3">
      <c r="A1925" s="19"/>
      <c r="B1925" s="19"/>
    </row>
    <row r="1926" spans="1:2" x14ac:dyDescent="0.3">
      <c r="A1926" s="19"/>
      <c r="B1926" s="19"/>
    </row>
    <row r="1927" spans="1:2" x14ac:dyDescent="0.3">
      <c r="A1927" s="19"/>
      <c r="B1927" s="19"/>
    </row>
    <row r="1928" spans="1:2" x14ac:dyDescent="0.3">
      <c r="A1928" s="19"/>
      <c r="B1928" s="19"/>
    </row>
    <row r="1929" spans="1:2" x14ac:dyDescent="0.3">
      <c r="A1929" s="19"/>
      <c r="B1929" s="19"/>
    </row>
    <row r="1930" spans="1:2" x14ac:dyDescent="0.3">
      <c r="A1930" s="19"/>
      <c r="B1930" s="19"/>
    </row>
    <row r="1931" spans="1:2" x14ac:dyDescent="0.3">
      <c r="A1931" s="19"/>
      <c r="B1931" s="19"/>
    </row>
    <row r="1932" spans="1:2" x14ac:dyDescent="0.3">
      <c r="A1932" s="19"/>
      <c r="B1932" s="19"/>
    </row>
    <row r="1933" spans="1:2" x14ac:dyDescent="0.3">
      <c r="A1933" s="19"/>
      <c r="B1933" s="19"/>
    </row>
    <row r="1934" spans="1:2" x14ac:dyDescent="0.3">
      <c r="A1934" s="19"/>
      <c r="B1934" s="19"/>
    </row>
    <row r="1935" spans="1:2" x14ac:dyDescent="0.3">
      <c r="A1935" s="19"/>
      <c r="B1935" s="19"/>
    </row>
    <row r="1936" spans="1:2" x14ac:dyDescent="0.3">
      <c r="A1936" s="19"/>
      <c r="B1936" s="19"/>
    </row>
    <row r="1937" spans="1:2" x14ac:dyDescent="0.3">
      <c r="A1937" s="19"/>
      <c r="B1937" s="19"/>
    </row>
    <row r="1938" spans="1:2" x14ac:dyDescent="0.3">
      <c r="A1938" s="19"/>
      <c r="B1938" s="19"/>
    </row>
    <row r="1939" spans="1:2" x14ac:dyDescent="0.3">
      <c r="A1939" s="19"/>
      <c r="B1939" s="19"/>
    </row>
    <row r="1940" spans="1:2" x14ac:dyDescent="0.3">
      <c r="A1940" s="19"/>
      <c r="B1940" s="19"/>
    </row>
    <row r="1941" spans="1:2" x14ac:dyDescent="0.3">
      <c r="A1941" s="19"/>
      <c r="B1941" s="19"/>
    </row>
    <row r="1942" spans="1:2" x14ac:dyDescent="0.3">
      <c r="A1942" s="19"/>
      <c r="B1942" s="19"/>
    </row>
    <row r="1943" spans="1:2" x14ac:dyDescent="0.3">
      <c r="A1943" s="19"/>
      <c r="B1943" s="19"/>
    </row>
    <row r="1944" spans="1:2" x14ac:dyDescent="0.3">
      <c r="A1944" s="19"/>
      <c r="B1944" s="19"/>
    </row>
    <row r="1945" spans="1:2" x14ac:dyDescent="0.3">
      <c r="A1945" s="19"/>
      <c r="B1945" s="19"/>
    </row>
    <row r="1946" spans="1:2" x14ac:dyDescent="0.3">
      <c r="A1946" s="19"/>
      <c r="B1946" s="19"/>
    </row>
    <row r="1947" spans="1:2" x14ac:dyDescent="0.3">
      <c r="A1947" s="19"/>
      <c r="B1947" s="19"/>
    </row>
    <row r="1948" spans="1:2" x14ac:dyDescent="0.3">
      <c r="A1948" s="19"/>
      <c r="B1948" s="19"/>
    </row>
    <row r="1949" spans="1:2" x14ac:dyDescent="0.3">
      <c r="A1949" s="19"/>
      <c r="B1949" s="19"/>
    </row>
    <row r="1950" spans="1:2" x14ac:dyDescent="0.3">
      <c r="A1950" s="19"/>
      <c r="B1950" s="19"/>
    </row>
    <row r="1951" spans="1:2" x14ac:dyDescent="0.3">
      <c r="A1951" s="19"/>
      <c r="B1951" s="19"/>
    </row>
    <row r="1952" spans="1:2" x14ac:dyDescent="0.3">
      <c r="A1952" s="19"/>
      <c r="B1952" s="19"/>
    </row>
    <row r="1953" spans="1:2" x14ac:dyDescent="0.3">
      <c r="A1953" s="19"/>
      <c r="B1953" s="19"/>
    </row>
    <row r="1954" spans="1:2" x14ac:dyDescent="0.3">
      <c r="A1954" s="19"/>
      <c r="B1954" s="19"/>
    </row>
    <row r="1955" spans="1:2" x14ac:dyDescent="0.3">
      <c r="A1955" s="19"/>
      <c r="B1955" s="19"/>
    </row>
    <row r="1956" spans="1:2" x14ac:dyDescent="0.3">
      <c r="A1956" s="19"/>
      <c r="B1956" s="19"/>
    </row>
    <row r="1957" spans="1:2" x14ac:dyDescent="0.3">
      <c r="A1957" s="19"/>
      <c r="B195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Conversie tarieven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Taylor</dc:creator>
  <cp:lastModifiedBy>Helen Taylor</cp:lastModifiedBy>
  <dcterms:created xsi:type="dcterms:W3CDTF">2025-11-20T16:01:27Z</dcterms:created>
  <dcterms:modified xsi:type="dcterms:W3CDTF">2025-12-08T14:07:03Z</dcterms:modified>
</cp:coreProperties>
</file>